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308" windowWidth="13008" windowHeight="13176" tabRatio="862" activeTab="5"/>
  </bookViews>
  <sheets>
    <sheet name="1 Доходы" sheetId="1" r:id="rId1"/>
    <sheet name="2 Расходы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Z_314DE59B_C8CA_4702_B4BF_EC00F4832DED_.wvu.Cols" localSheetId="6" hidden="1">'7 программа кап ремонт'!$N:$R</definedName>
    <definedName name="Z_314DE59B_C8CA_4702_B4BF_EC00F4832DED_.wvu.PrintArea" localSheetId="6" hidden="1">'7 программа кап ремонт'!$A$1:$Y$26</definedName>
    <definedName name="Z_314DE59B_C8CA_4702_B4BF_EC00F4832DED_.wvu.PrintTitles" localSheetId="0" hidden="1">'1 Доходы'!$3:$4</definedName>
    <definedName name="Z_314DE59B_C8CA_4702_B4BF_EC00F4832DED_.wvu.PrintTitles" localSheetId="9" hidden="1">'10 крупные поставщики'!$3:$5</definedName>
    <definedName name="Z_314DE59B_C8CA_4702_B4BF_EC00F4832DED_.wvu.PrintTitles" localSheetId="10" hidden="1">'11 материалы'!$4:$5</definedName>
    <definedName name="Z_314DE59B_C8CA_4702_B4BF_EC00F4832DED_.wvu.PrintTitles" localSheetId="1" hidden="1">'2 Расходы'!$4:$7</definedName>
    <definedName name="Z_314DE59B_C8CA_4702_B4BF_EC00F4832DED_.wvu.PrintTitles" localSheetId="2" hidden="1">'3 Результаты'!$4:$4</definedName>
    <definedName name="Z_314DE59B_C8CA_4702_B4BF_EC00F4832DED_.wvu.PrintTitles" localSheetId="3" hidden="1">'4 Объемы работ'!$4:$6</definedName>
    <definedName name="Z_314DE59B_C8CA_4702_B4BF_EC00F4832DED_.wvu.PrintTitles" localSheetId="4" hidden="1">'5 расчет по нормативам'!$4:$5</definedName>
    <definedName name="Z_314DE59B_C8CA_4702_B4BF_EC00F4832DED_.wvu.PrintTitles" localSheetId="6" hidden="1">'7 программа кап ремонт'!$3:$5</definedName>
    <definedName name="Z_314DE59B_C8CA_4702_B4BF_EC00F4832DED_.wvu.PrintTitles" localSheetId="7" hidden="1">'8 графики работ'!$3:$4</definedName>
    <definedName name="Z_314DE59B_C8CA_4702_B4BF_EC00F4832DED_.wvu.PrintTitles" localSheetId="8" hidden="1">'9 крупные подрядчики'!$3:$4</definedName>
    <definedName name="Z_314DE59B_C8CA_4702_B4BF_EC00F4832DED_.wvu.Rows" localSheetId="6" hidden="1">'7 программа кап ремонт'!#REF!,'7 программа кап ремонт'!#REF!,'7 программа кап ремонт'!$27:$27,'7 программа кап ремонт'!$31:$32,'7 программа кап ремонт'!$35:$35,'7 программа кап ремонт'!$38:$40,'7 программа кап ремонт'!$45:$47,'7 программа кап ремонт'!$53:$55,'7 программа кап ремонт'!$59:$59,'7 программа кап ремонт'!$61:$64,'7 программа кап ремонт'!$70:$70,'7 программа кап ремонт'!$73:$73,'7 программа кап ремонт'!$76:$78,'7 программа кап ремонт'!$82:$83,'7 программа кап ремонт'!$86:$86,'7 программа кап ремонт'!$88:$92,'7 программа кап ремонт'!$98:$108,'7 программа кап ремонт'!$112:$112,'7 программа кап ремонт'!$116:$118,'7 программа кап ремонт'!$121:$128,'7 программа кап ремонт'!$133:$137,'7 программа кап ремонт'!$143:$144,'7 программа кап ремонт'!$146:$146,'7 программа кап ремонт'!$151:$151,'7 программа кап ремонт'!$153:$159,'7 программа кап ремонт'!$162:$162,'7 программа кап ремонт'!$165:$167,'7 программа кап ремонт'!$173:$189,'7 программа кап ремонт'!$194:$198,'7 программа кап ремонт'!$203:$207,'7 программа кап ремонт'!$212:$215,'7 программа кап ремонт'!$222:$231,'7 программа кап ремонт'!$235:$244,'7 программа кап ремонт'!$248:$249,'7 программа кап ремонт'!$252:$254,'7 программа кап ремонт'!$257:$259,'7 программа кап ремонт'!$262:$264,'7 программа кап ремонт'!$268:$268,'7 программа кап ремонт'!$271:$271,'7 программа кап ремонт'!$279:$280,'7 программа кап ремонт'!$283:$290,'7 программа кап ремонт'!$295:$296,'7 программа кап ремонт'!$299:$299,'7 программа кап ремонт'!$302:$304,'7 программа кап ремонт'!$307:$307,'7 программа кап ремонт'!$310:$312,'7 программа кап ремонт'!$318:$319,'7 программа кап ремонт'!$330:$336,'7 программа кап ремонт'!$341:$341,'7 программа кап ремонт'!$344:$347,'7 программа кап ремонт'!$354:$365,'7 программа кап ремонт'!$370:$372,'7 программа кап ремонт'!$375:$378,'7 программа кап ремонт'!$382:$384,'7 программа кап ремонт'!$390:$397,'7 программа кап ремонт'!$402:$402,'7 программа кап ремонт'!$404:$404,'7 программа кап ремонт'!$407:$412,'7 программа кап ремонт'!$416:$417,'7 программа кап ремонт'!$420:$421,'7 программа кап ремонт'!$425:$431,'7 программа кап ремонт'!$437:$438,'7 программа кап ремонт'!$446:$448,'7 программа кап ремонт'!$451:$451,'7 программа кап ремонт'!$454:$455,'7 программа кап ремонт'!$458:$458,'7 программа кап ремонт'!$461:$461,'7 программа кап ремонт'!$466:$468,'7 программа кап ремонт'!$472:$478,'7 программа кап ремонт'!$483:$489,'7 программа кап ремонт'!$498:$498</definedName>
    <definedName name="Z_9DD6E0B2_5612_4D36_B5DC_E7BCB694428A_.wvu.Cols" localSheetId="6" hidden="1">'7 программа кап ремонт'!$N:$R</definedName>
    <definedName name="Z_9DD6E0B2_5612_4D36_B5DC_E7BCB694428A_.wvu.PrintArea" localSheetId="6" hidden="1">'7 программа кап ремонт'!$A$1:$V$26</definedName>
    <definedName name="Z_9DD6E0B2_5612_4D36_B5DC_E7BCB694428A_.wvu.PrintTitles" localSheetId="0" hidden="1">'1 Доходы'!$3:$4</definedName>
    <definedName name="Z_9DD6E0B2_5612_4D36_B5DC_E7BCB694428A_.wvu.PrintTitles" localSheetId="9" hidden="1">'10 крупные поставщики'!$3:$5</definedName>
    <definedName name="Z_9DD6E0B2_5612_4D36_B5DC_E7BCB694428A_.wvu.PrintTitles" localSheetId="10" hidden="1">'11 материалы'!$4:$5</definedName>
    <definedName name="Z_9DD6E0B2_5612_4D36_B5DC_E7BCB694428A_.wvu.PrintTitles" localSheetId="1" hidden="1">'2 Расходы'!$4:$7</definedName>
    <definedName name="Z_9DD6E0B2_5612_4D36_B5DC_E7BCB694428A_.wvu.PrintTitles" localSheetId="2" hidden="1">'3 Результаты'!$4:$4</definedName>
    <definedName name="Z_9DD6E0B2_5612_4D36_B5DC_E7BCB694428A_.wvu.PrintTitles" localSheetId="3" hidden="1">'4 Объемы работ'!$4:$6</definedName>
    <definedName name="Z_9DD6E0B2_5612_4D36_B5DC_E7BCB694428A_.wvu.PrintTitles" localSheetId="4" hidden="1">'5 расчет по нормативам'!$4:$5</definedName>
    <definedName name="Z_9DD6E0B2_5612_4D36_B5DC_E7BCB694428A_.wvu.PrintTitles" localSheetId="6" hidden="1">'7 программа кап ремонт'!$3:$5</definedName>
    <definedName name="Z_9DD6E0B2_5612_4D36_B5DC_E7BCB694428A_.wvu.PrintTitles" localSheetId="7" hidden="1">'8 графики работ'!$3:$4</definedName>
    <definedName name="Z_9DD6E0B2_5612_4D36_B5DC_E7BCB694428A_.wvu.PrintTitles" localSheetId="8" hidden="1">'9 крупные подрядчики'!$3:$4</definedName>
    <definedName name="Z_9DD6E0B2_5612_4D36_B5DC_E7BCB694428A_.wvu.Rows" localSheetId="6" hidden="1">'7 программа кап ремонт'!#REF!,'7 программа кап ремонт'!#REF!,'7 программа кап ремонт'!$27:$27,'7 программа кап ремонт'!$31:$32,'7 программа кап ремонт'!$35:$35,'7 программа кап ремонт'!$38:$40,'7 программа кап ремонт'!$45:$47,'7 программа кап ремонт'!$53:$55,'7 программа кап ремонт'!$59:$59,'7 программа кап ремонт'!$61:$64,'7 программа кап ремонт'!$70:$70,'7 программа кап ремонт'!$73:$73,'7 программа кап ремонт'!$76:$78,'7 программа кап ремонт'!$82:$83,'7 программа кап ремонт'!$86:$86,'7 программа кап ремонт'!$88:$92,'7 программа кап ремонт'!$98:$108,'7 программа кап ремонт'!$112:$112,'7 программа кап ремонт'!$116:$118,'7 программа кап ремонт'!$121:$128,'7 программа кап ремонт'!$133:$137,'7 программа кап ремонт'!$143:$144,'7 программа кап ремонт'!$146:$146,'7 программа кап ремонт'!$151:$151,'7 программа кап ремонт'!$153:$159,'7 программа кап ремонт'!$162:$162,'7 программа кап ремонт'!$165:$167,'7 программа кап ремонт'!$173:$189,'7 программа кап ремонт'!$194:$198,'7 программа кап ремонт'!$203:$207,'7 программа кап ремонт'!$212:$215,'7 программа кап ремонт'!$222:$231,'7 программа кап ремонт'!$235:$244,'7 программа кап ремонт'!$248:$249,'7 программа кап ремонт'!$252:$254,'7 программа кап ремонт'!$257:$259,'7 программа кап ремонт'!$262:$264,'7 программа кап ремонт'!$268:$268,'7 программа кап ремонт'!$271:$271,'7 программа кап ремонт'!$279:$280,'7 программа кап ремонт'!$283:$290,'7 программа кап ремонт'!$295:$296,'7 программа кап ремонт'!$299:$299,'7 программа кап ремонт'!$302:$304,'7 программа кап ремонт'!$307:$307,'7 программа кап ремонт'!$310:$312,'7 программа кап ремонт'!$318:$319,'7 программа кап ремонт'!$330:$336,'7 программа кап ремонт'!$341:$341,'7 программа кап ремонт'!$344:$347,'7 программа кап ремонт'!$354:$365,'7 программа кап ремонт'!$370:$372,'7 программа кап ремонт'!$375:$378,'7 программа кап ремонт'!$382:$384,'7 программа кап ремонт'!$390:$397,'7 программа кап ремонт'!$402:$402,'7 программа кап ремонт'!$404:$404,'7 программа кап ремонт'!$407:$412,'7 программа кап ремонт'!$416:$417,'7 программа кап ремонт'!$420:$421,'7 программа кап ремонт'!$425:$431,'7 программа кап ремонт'!$437:$438,'7 программа кап ремонт'!$446:$448,'7 программа кап ремонт'!$451:$451,'7 программа кап ремонт'!$454:$455,'7 программа кап ремонт'!$458:$458,'7 программа кап ремонт'!$461:$461,'7 программа кап ремонт'!$466:$468,'7 программа кап ремонт'!$472:$478,'7 программа кап ремонт'!$483:$489,'7 программа кап ремонт'!$498:$498</definedName>
    <definedName name="Z_D4D12CE7_63B8_4F2A_BFA8_5AC8EAE8798F_.wvu.Cols" localSheetId="6" hidden="1">'7 программа кап ремонт'!$N:$R</definedName>
    <definedName name="Z_D4D12CE7_63B8_4F2A_BFA8_5AC8EAE8798F_.wvu.PrintArea" localSheetId="6" hidden="1">'7 программа кап ремонт'!$A$1:$Y$26</definedName>
    <definedName name="Z_D4D12CE7_63B8_4F2A_BFA8_5AC8EAE8798F_.wvu.PrintTitles" localSheetId="0" hidden="1">'1 Доходы'!$3:$4</definedName>
    <definedName name="Z_D4D12CE7_63B8_4F2A_BFA8_5AC8EAE8798F_.wvu.PrintTitles" localSheetId="9" hidden="1">'10 крупные поставщики'!$3:$5</definedName>
    <definedName name="Z_D4D12CE7_63B8_4F2A_BFA8_5AC8EAE8798F_.wvu.PrintTitles" localSheetId="10" hidden="1">'11 материалы'!$4:$5</definedName>
    <definedName name="Z_D4D12CE7_63B8_4F2A_BFA8_5AC8EAE8798F_.wvu.PrintTitles" localSheetId="1" hidden="1">'2 Расходы'!$4:$7</definedName>
    <definedName name="Z_D4D12CE7_63B8_4F2A_BFA8_5AC8EAE8798F_.wvu.PrintTitles" localSheetId="2" hidden="1">'3 Результаты'!$4:$4</definedName>
    <definedName name="Z_D4D12CE7_63B8_4F2A_BFA8_5AC8EAE8798F_.wvu.PrintTitles" localSheetId="3" hidden="1">'4 Объемы работ'!$4:$6</definedName>
    <definedName name="Z_D4D12CE7_63B8_4F2A_BFA8_5AC8EAE8798F_.wvu.PrintTitles" localSheetId="4" hidden="1">'5 расчет по нормативам'!$4:$5</definedName>
    <definedName name="Z_D4D12CE7_63B8_4F2A_BFA8_5AC8EAE8798F_.wvu.PrintTitles" localSheetId="6" hidden="1">'7 программа кап ремонт'!$3:$5</definedName>
    <definedName name="Z_D4D12CE7_63B8_4F2A_BFA8_5AC8EAE8798F_.wvu.PrintTitles" localSheetId="7" hidden="1">'8 графики работ'!$3:$4</definedName>
    <definedName name="Z_D4D12CE7_63B8_4F2A_BFA8_5AC8EAE8798F_.wvu.PrintTitles" localSheetId="8" hidden="1">'9 крупные подрядчики'!$3:$4</definedName>
    <definedName name="Z_D4D12CE7_63B8_4F2A_BFA8_5AC8EAE8798F_.wvu.Rows" localSheetId="6" hidden="1">'7 программа кап ремонт'!#REF!,'7 программа кап ремонт'!#REF!,'7 программа кап ремонт'!$27:$27,'7 программа кап ремонт'!$31:$32,'7 программа кап ремонт'!$35:$35,'7 программа кап ремонт'!$38:$40,'7 программа кап ремонт'!$45:$47,'7 программа кап ремонт'!$53:$55,'7 программа кап ремонт'!$59:$59,'7 программа кап ремонт'!$61:$64,'7 программа кап ремонт'!$70:$70,'7 программа кап ремонт'!$73:$73,'7 программа кап ремонт'!$76:$78,'7 программа кап ремонт'!$82:$83,'7 программа кап ремонт'!$86:$86,'7 программа кап ремонт'!$88:$92,'7 программа кап ремонт'!$98:$108,'7 программа кап ремонт'!$112:$112,'7 программа кап ремонт'!$116:$118,'7 программа кап ремонт'!$121:$128,'7 программа кап ремонт'!$133:$137,'7 программа кап ремонт'!$143:$144,'7 программа кап ремонт'!$146:$146,'7 программа кап ремонт'!$151:$151,'7 программа кап ремонт'!$153:$159,'7 программа кап ремонт'!$162:$162,'7 программа кап ремонт'!$165:$167,'7 программа кап ремонт'!$173:$189,'7 программа кап ремонт'!$194:$198,'7 программа кап ремонт'!$203:$207,'7 программа кап ремонт'!$212:$215,'7 программа кап ремонт'!$222:$231,'7 программа кап ремонт'!$235:$244,'7 программа кап ремонт'!$248:$249,'7 программа кап ремонт'!$252:$254,'7 программа кап ремонт'!$257:$259,'7 программа кап ремонт'!$262:$264,'7 программа кап ремонт'!$268:$268,'7 программа кап ремонт'!$271:$271,'7 программа кап ремонт'!$279:$280,'7 программа кап ремонт'!$283:$290,'7 программа кап ремонт'!$295:$296,'7 программа кап ремонт'!$299:$299,'7 программа кап ремонт'!$302:$304,'7 программа кап ремонт'!$307:$307,'7 программа кап ремонт'!$310:$312,'7 программа кап ремонт'!$318:$319,'7 программа кап ремонт'!$330:$336,'7 программа кап ремонт'!$341:$341,'7 программа кап ремонт'!$344:$347,'7 программа кап ремонт'!$354:$365,'7 программа кап ремонт'!$370:$372,'7 программа кап ремонт'!$375:$378,'7 программа кап ремонт'!$382:$384,'7 программа кап ремонт'!$390:$397,'7 программа кап ремонт'!$402:$402,'7 программа кап ремонт'!$404:$404,'7 программа кап ремонт'!$407:$412,'7 программа кап ремонт'!$416:$417,'7 программа кап ремонт'!$420:$421,'7 программа кап ремонт'!$425:$431,'7 программа кап ремонт'!$437:$438,'7 программа кап ремонт'!$446:$448,'7 программа кап ремонт'!$451:$451,'7 программа кап ремонт'!$454:$455,'7 программа кап ремонт'!$458:$458,'7 программа кап ремонт'!$461:$461,'7 программа кап ремонт'!$466:$468,'7 программа кап ремонт'!$472:$478,'7 программа кап ремонт'!$483:$489,'7 программа кап ремонт'!$498:$498</definedName>
    <definedName name="_xlnm.Print_Titles" localSheetId="0">'1 Доходы'!$3:$4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Расходы'!$4:$7</definedName>
    <definedName name="_xlnm.Print_Titles" localSheetId="2">'3 Результаты'!$4:$4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5">'6 программа-стройки'!$A$1:$S$3632</definedName>
    <definedName name="_xlnm.Print_Area" localSheetId="6">'7 программа кап ремонт'!$A$1:$V$26</definedName>
  </definedNames>
  <calcPr fullCalcOnLoad="1"/>
</workbook>
</file>

<file path=xl/comments7.xml><?xml version="1.0" encoding="utf-8"?>
<comments xmlns="http://schemas.openxmlformats.org/spreadsheetml/2006/main">
  <authors>
    <author>myasnikovagk</author>
    <author>SERGEY</author>
  </authors>
  <commentList>
    <comment ref="F53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В БЮДЖЕТЕ  ПОКА НЕ ПЕРЕХОДЯЩИЙ</t>
        </r>
      </text>
    </comment>
    <comment ref="B262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263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264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331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КОНТРОЛЬ для вкл на 2012 год письмо ШАККУМА комитет по строит и зем отнош</t>
        </r>
      </text>
    </comment>
    <comment ref="B407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с 2010 перенесено на 2011</t>
        </r>
      </text>
    </comment>
    <comment ref="B451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письмо Упрдора-саммит</t>
        </r>
      </text>
    </comment>
  </commentList>
</comments>
</file>

<file path=xl/sharedStrings.xml><?xml version="1.0" encoding="utf-8"?>
<sst xmlns="http://schemas.openxmlformats.org/spreadsheetml/2006/main" count="814" uniqueCount="477">
  <si>
    <t>км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</si>
  <si>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</si>
  <si>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</si>
  <si>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строительство, реконструкция объектов</t>
  </si>
  <si>
    <t>капитальный ремонт и ремонт автомобильных дорог общего пользования населенных пунктов</t>
  </si>
  <si>
    <t>Форма № 1</t>
  </si>
  <si>
    <t>Мощность</t>
  </si>
  <si>
    <t>Срок ввода в действие</t>
  </si>
  <si>
    <t>Наименование источников формирования дорожного фонда</t>
  </si>
  <si>
    <t>Наименование направлений расходования ассигнований дорожного фонда субъекта Российской Федерации</t>
  </si>
  <si>
    <t>Строка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</si>
  <si>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</si>
  <si>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</si>
  <si>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Наименование направлений расходования</t>
  </si>
  <si>
    <t>Справочно:</t>
  </si>
  <si>
    <t>Сметная стоимость объекта в ценах года утверждения ПСД, млн рублей</t>
  </si>
  <si>
    <t>Форма № 5</t>
  </si>
  <si>
    <t>Форма № 6</t>
  </si>
  <si>
    <t>Вид и характер работ (строительство, реконструкция, капитальный ремонт, ремонт)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</si>
  <si>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</si>
  <si>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</si>
  <si>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</si>
  <si>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</si>
  <si>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</si>
  <si>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</si>
  <si>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</si>
  <si>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</si>
  <si>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</si>
  <si>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Форма № 7</t>
  </si>
  <si>
    <t>Форма № 8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</si>
  <si>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</si>
  <si>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</si>
  <si>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</si>
  <si>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</si>
  <si>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</si>
  <si>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</si>
  <si>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</t>
  </si>
  <si>
    <t>Мощность объекта</t>
  </si>
  <si>
    <t>начало</t>
  </si>
  <si>
    <t>конец</t>
  </si>
  <si>
    <t>Автомобильная дорога, участок км…км</t>
  </si>
  <si>
    <t>Адрес участка работ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</si>
  <si>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</si>
  <si>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</si>
  <si>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</si>
  <si>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</si>
  <si>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</si>
  <si>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</si>
  <si>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Форма № 4</t>
  </si>
  <si>
    <t>из них искусственные сооружения, пог. м</t>
  </si>
  <si>
    <t>Наименование автомобильной дороги</t>
  </si>
  <si>
    <t>Форма № 2</t>
  </si>
  <si>
    <t>№№ п/п</t>
  </si>
  <si>
    <t xml:space="preserve">Сроки производства работ </t>
  </si>
  <si>
    <t>№ п/п</t>
  </si>
  <si>
    <t>Ожидаемое выполнение на 01.01.2013 в ценах соответству-ющих лет</t>
  </si>
  <si>
    <t>Объем работ на 2014год                      (в ценах 2014 года)</t>
  </si>
  <si>
    <t>% 2014 г. к 2013 году  (КМ)</t>
  </si>
  <si>
    <t>% 2014 г. к 2013 году  (ТЫС.РУБ)</t>
  </si>
  <si>
    <t>капитальный 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</si>
  <si>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</si>
  <si>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</si>
  <si>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содержание подведомственных государственных учреждений, осуществляющих управление дорожным хозяйством</t>
  </si>
  <si>
    <t>Информация о формировании объемов дорожных фондов субъектов Российской Федерации</t>
  </si>
  <si>
    <t>Информация об основных направлениях расходования ассигнований дорожного фонда субъекта Российской Федерации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</si>
  <si>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Федерации, в том числе:</t>
  </si>
  <si>
    <t>Информация о дорожной сети и нормативах затрат субъекта Российской Федерации:</t>
  </si>
  <si>
    <t>I категории</t>
  </si>
  <si>
    <t>II категории</t>
  </si>
  <si>
    <t>III категории</t>
  </si>
  <si>
    <t>IV категории</t>
  </si>
  <si>
    <t>V категории</t>
  </si>
  <si>
    <t>Протяжен-ность дорог, км</t>
  </si>
  <si>
    <t>Объем финансирования, млн рублей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</si>
  <si>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</si>
  <si>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Подлежит выполнению до конца капитального ремонта, в ценах соответствующих лет тыс. руб</t>
  </si>
  <si>
    <t>из них искусст-венные сооруже-ния, пог. м</t>
  </si>
  <si>
    <t>Наименование показателей</t>
  </si>
  <si>
    <t>Единица измерения</t>
  </si>
  <si>
    <t>%</t>
  </si>
  <si>
    <t>пог.м</t>
  </si>
  <si>
    <t>шт.</t>
  </si>
  <si>
    <t>га.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</si>
  <si>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</si>
  <si>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</si>
  <si>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</si>
  <si>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Наименование материала</t>
  </si>
  <si>
    <t>Ориентировочный объем</t>
  </si>
  <si>
    <t>тыс тонн</t>
  </si>
  <si>
    <t>Битум</t>
  </si>
  <si>
    <t>Песок</t>
  </si>
  <si>
    <t>Песчано-гравийная смесь</t>
  </si>
  <si>
    <t>Цемент</t>
  </si>
  <si>
    <t>Металл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</si>
  <si>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</si>
  <si>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Форма № 9</t>
  </si>
  <si>
    <t>Форма № 10</t>
  </si>
  <si>
    <t>Сметная стоимость объекта в ценах соответствующих лет, млн рублей</t>
  </si>
  <si>
    <t>план</t>
  </si>
  <si>
    <t>факт с начала года</t>
  </si>
  <si>
    <t>х</t>
  </si>
  <si>
    <t>Примечание: ячейки, помеченные знаком "х" не заполняются</t>
  </si>
  <si>
    <t>Протяженность участков автомобильных дорог регионального значения, находящихся в строительстве и реконструкции</t>
  </si>
  <si>
    <t>Основные объемы работ, выполняемые на автомобильных дорогах регионального значения</t>
  </si>
  <si>
    <t>Величина показателя</t>
  </si>
  <si>
    <t>тыс. чел.</t>
  </si>
  <si>
    <t>Количество сельских населенных пунктов, в которых осуществлен капитальный ремонт и ремонт автомобильных дорог общего пользования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</si>
  <si>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</si>
  <si>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</si>
  <si>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 сетью автомобильных дорог общего пользования</t>
  </si>
  <si>
    <t>кв. м</t>
  </si>
  <si>
    <t>Техническая категория</t>
  </si>
  <si>
    <t>Интенсивность движения авт/сутки</t>
  </si>
  <si>
    <t>должность</t>
  </si>
  <si>
    <t>подпись</t>
  </si>
  <si>
    <t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</si>
  <si>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>_________</t>
  </si>
  <si>
    <t>Форма № 11</t>
  </si>
  <si>
    <t>___________</t>
  </si>
  <si>
    <t>____________</t>
  </si>
  <si>
    <t>________________</t>
  </si>
  <si>
    <t>Сметная стоимость объекта в ценах года утверждения ПСД, тыс. рублей</t>
  </si>
  <si>
    <t>дорожный фонд субъекта Российской Федерации</t>
  </si>
  <si>
    <t>Муниципальный дорожный фонд</t>
  </si>
  <si>
    <t>прочие источники</t>
  </si>
  <si>
    <t>Федеральный дорожный фонд</t>
  </si>
  <si>
    <t>запланированный объем всего</t>
  </si>
  <si>
    <t>проектирование и строительство (реконструкцию) автомобильных дорог общего пользования муниципального значения с твердым покрытием,  к сельским населенным пунктам, не имеющим круглогодичной связи с  сетью автомобильных дорог общего пользования, а также их капитальный ремонт и ремонт (в том числе в виде субсидий местным бюджетам на указанную дорожную деятельность в отношении автомобильных дорог общего пользования местного значения)</t>
  </si>
  <si>
    <t>Прочие*</t>
  </si>
  <si>
    <t>текущий год</t>
  </si>
  <si>
    <t>Результаты деятельности дорожных фондовсубъектов Российской Федерации (представляется один раз по итогам года)</t>
  </si>
  <si>
    <t>Протяженность участков ввода в эксплуатацию после строительства и реконструкции автомобильных дорог регионального значения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</si>
  <si>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</si>
  <si>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</si>
  <si>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</si>
  <si>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</t>
  </si>
  <si>
    <t>Протяжённость линий искусственного электрического освещения  на автомобильных дорогах регионального значения, подлежащих вводу (введенных) в эксплуатацию после строительства и реконструкции</t>
  </si>
  <si>
    <t>Протяжённость построенных и реконструированных ограждений барьерных на автомобильных дорогах регионального значения</t>
  </si>
  <si>
    <t>Площадь земельных участков, отведенная для строительства и реконструкции автомобильных дорог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</si>
  <si>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</si>
  <si>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</si>
  <si>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</si>
  <si>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</si>
  <si>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</t>
  </si>
  <si>
    <t>Протяженность участков ввода в эксплуатацию  после строительства и реконструкции автомобильных дорог регионального значения, в однополосном исчислении</t>
  </si>
  <si>
    <t>Протяженность устраиваемых автозимников</t>
  </si>
  <si>
    <t>Норматив затрат в ценах текущего  года, тыс рублей</t>
  </si>
  <si>
    <t>Фактически профинансировано капитальных вложений с начала текущего года по отчетный период включительно, в том числе</t>
  </si>
  <si>
    <t>Мощность, вводимая в эксплутацию в текущем году</t>
  </si>
  <si>
    <t>Перечень объектов автомобильных дорог регионального значения, на которых осуществляется капитальный ремонт</t>
  </si>
  <si>
    <t>Информация о графиках реализации в текущем году проектов и мероприятий на автомобильных дорогах регионального значения</t>
  </si>
  <si>
    <t>Объем работ, выполняемых в текущем году по направлениям, млн рублей</t>
  </si>
  <si>
    <t>Предоставление кредитов бюджетам муниципальных образований на строительство, реконструкцию, капитальный ремонт, ремонт и содержание автомобильных дорог общего пользования местного значения</t>
  </si>
  <si>
    <t>доходы консолидированного бюджета субъекта Российской Федерации от транспортного налога</t>
  </si>
  <si>
    <t xml:space="preserve"> межбюджетные трансферты из бюджета субъекта Российской Федерации бюджетам муниципальных образований по другим направлениям</t>
  </si>
  <si>
    <t>первый год планового периода</t>
  </si>
  <si>
    <t>второй год планового периода</t>
  </si>
  <si>
    <t xml:space="preserve">предоставление межбюджетных трансфертов из бюджета субъекта Российской Федерации бюджетам муниципальных образований (сумма строк 18, 19, 20, 21), из них на: </t>
  </si>
  <si>
    <t>за счет межбюджетных трансфертов из федерального бюджета</t>
  </si>
  <si>
    <t>Объемы финансирования из дорожного фонда субъекта Российской Федерации по основным направлениям расходования (сумма строк 4, 9, 12, 13, 14, 15, 16, 17, 22), в том числе:</t>
  </si>
  <si>
    <t xml:space="preserve">уплата налога на имущество организаций -  в отношении автомобильных дорог  общего пользования регионального или межмуниципального значения и сооружений, являющихся их неотъемлемой технологической частью </t>
  </si>
  <si>
    <t>межбюджетные трансферты из федерального бюджета (подтвержденные остатки прошлых лет)</t>
  </si>
  <si>
    <t>разница между фактически поступившим и прогнозировавшимся объемом доходов в году, предшествующем отчетному финансовому году</t>
  </si>
  <si>
    <t>разница между фактически поступившим и прогнозировавшимся объемом доходов в отчетном финансовом году</t>
  </si>
  <si>
    <t>не использованные бюджетные ассигнования регионального дорожного фонда в отчетном финансовом году (без учета межбюджетных трансфертов)</t>
  </si>
  <si>
    <t>Величина показателя за текущий год</t>
  </si>
  <si>
    <r>
      <t xml:space="preserve">* - указать какие именно расходы в комментарии при </t>
    </r>
    <r>
      <rPr>
        <b/>
        <sz val="14"/>
        <rFont val="Times New Roman"/>
        <family val="1"/>
      </rPr>
      <t>заполнении</t>
    </r>
  </si>
  <si>
    <t>корректировка объема дорожного фонда (сумма строк 7, 8, 9, 10):</t>
  </si>
  <si>
    <t xml:space="preserve">дополнительное увеличение объемов дорожного фонда за счет доходов регионального бюджета сверх доходов, формирующих дорожный фонд в соответствии с законом, предусматривающим создание дорожного фонда </t>
  </si>
  <si>
    <t>капитальный ремонт, ремонт и содержание автомобильных дорог общего пользования регионального или межмуниципального значения и искусственных сооружений на них (сумма строк 5, 6, 7, 8), из них:</t>
  </si>
  <si>
    <t>проведение инженерных изысканий, разработка документации по планировке территории, проектной документации,  проведение государственной экспертизы проектной документации и результатов инженерных изысканий</t>
  </si>
  <si>
    <t>Прирост количества постоянного населения сельских населенных пунктов, обеспеченного круглогодичной связью с  сетью автомобильных дорог общего пользования  по дорогам с твердым покрытием за счет дорожного фонда субъекта Российской Федерации</t>
  </si>
  <si>
    <t>Прирост количества сельских населенных пунктов, обеспеченных круглогодичной связью с  сетью автомобильных дорог общего пользования по дорогам с твердым покрытием за счет дорожного фонда субъекта Российской Федерации</t>
  </si>
  <si>
    <t>Форма № 3</t>
  </si>
  <si>
    <t xml:space="preserve">объем завершенного строительства (реконструкции) автомобильных дорог общего пользования регионального или межмуниципального значения </t>
  </si>
  <si>
    <t xml:space="preserve">объем незавершенного  строительства (реконструкции) автомобильных дорог общего пользования регионального или межмуниципального значения </t>
  </si>
  <si>
    <t xml:space="preserve">объем дебиторской задолженности подрядных организаций в рамках выполнения контрактов на  строительство (реконструкцию) автомобильных дорог общего пользования регионального или межмуниципального значения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</si>
  <si>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</si>
  <si>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Прирост (снижение) протяженности автомобильных дорог регионального или межмуниципального значения, соответствующих нормативным требованиям к транспортно-эксплуатационным показателям (+\-)</t>
  </si>
  <si>
    <t>Прирост (снижение) доли протяженности автомобильных дорог регионального или межмуниципального значения, соответствующих нормативным требованиям к транспортно-эксплуатационным показателям (+\-)</t>
  </si>
  <si>
    <t>Прирост (снижение)  протяженности автомобильных дорог регионального или межмуниципального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</si>
  <si>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или межмуниципального значения, обслуживающих движение в режиме перегрузки (+\-)</t>
  </si>
  <si>
    <t>Прирост (снижение) протяженности автомобильных дорог регионального или межмуниципального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</si>
  <si>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или межмуниципального значения, обеспечивающих пропуск транспортных средств с нагрузкой на наиболее загруженную ось 11,5 тонн (+\-)</t>
  </si>
  <si>
    <t xml:space="preserve">Потребность на текущий  год в затратах на выполнение капитального ремонта, ремонта и содержания автомобильных дорог регионального или межмуниципального значения в соответствии с утвержденными нормативами затрат (сумма строк 2, 3, 4), в том числе </t>
  </si>
  <si>
    <t>капитальный ремонт автомобильных дорог общего пользования регионального или межмуниципального значения</t>
  </si>
  <si>
    <t>ремонт автомобильных дорог общего пользования регионального или межмуниципального значения</t>
  </si>
  <si>
    <t>содержание автомобильных дорог общего пользования регионального или межмуниципального значения</t>
  </si>
  <si>
    <t>Протяженность автомобильных дорог регионального или межмуниципального значения с твердым покрытием по состоянию на начало текущего года, в том числе:</t>
  </si>
  <si>
    <t>Щебень гранитный</t>
  </si>
  <si>
    <t>Щебень известняковый</t>
  </si>
  <si>
    <t>2021 год</t>
  </si>
  <si>
    <t>Объем, тыс. рублей</t>
  </si>
  <si>
    <t>Министерство транспорта Кировской области</t>
  </si>
  <si>
    <t>IV</t>
  </si>
  <si>
    <t>III</t>
  </si>
  <si>
    <t>Проектно-изыскательские работы</t>
  </si>
  <si>
    <t>Соединяет федеральную а/д "Вятка" с Нижегородской областью</t>
  </si>
  <si>
    <t>июнь 2019 год</t>
  </si>
  <si>
    <t>декабрь 2021 год</t>
  </si>
  <si>
    <t>Соединяет а/д Южный обход г. Кирова  и федеральную а/д "Вятка"</t>
  </si>
  <si>
    <t>Информация о потребности на текущий год в затратах на выполнение капитального ремонта, ремонта и содержания автомобильных дорог регионального или межмуниципального значения в соответствии с утвержденными нормативами затрат</t>
  </si>
  <si>
    <t>КОГП "Вятавтодор"</t>
  </si>
  <si>
    <t>Норматив затрат в расчете на 1 км протяженности сети автомобильных дорог регионального или межмуниципального значения в субъекте Российской Федерации, тыс рублей</t>
  </si>
  <si>
    <t>Объем в расчете на 1 км протяженности сети автомобильных дорог регионального или межмуниципального значения в субъекте Российской Федерации, тыс. рублей</t>
  </si>
  <si>
    <t>ООО "Строительное управление - 43"</t>
  </si>
  <si>
    <t>________</t>
  </si>
  <si>
    <t>ремонт автомобильных дорог общего пользования регионального значения и искусственных сооружений на них</t>
  </si>
  <si>
    <t>Министр</t>
  </si>
  <si>
    <t>Соколов Н.А.</t>
  </si>
  <si>
    <t xml:space="preserve">Министр </t>
  </si>
  <si>
    <t>межбюджетные трансферты из федерального бюджета на софинансирование автомобильных дорог общего пользования регионального, межмуниципального и местного значения</t>
  </si>
  <si>
    <t>прочие доходы бюджета субъекта Российской Федерации, учитываемые при формировании регионального дорожного фонда в соответствии с законом о дорожном фонде*</t>
  </si>
  <si>
    <r>
      <rPr>
        <u val="single"/>
        <sz val="14"/>
        <rFont val="Times New Roman"/>
        <family val="1"/>
      </rPr>
      <t xml:space="preserve">Министр      </t>
    </r>
    <r>
      <rPr>
        <sz val="14"/>
        <rFont val="Times New Roman"/>
        <family val="1"/>
      </rPr>
      <t xml:space="preserve">               </t>
    </r>
  </si>
  <si>
    <t>Н.А.Соколов</t>
  </si>
  <si>
    <t>Н.А. Соколов</t>
  </si>
  <si>
    <t>май 2020</t>
  </si>
  <si>
    <t>67+766</t>
  </si>
  <si>
    <t>94+396</t>
  </si>
  <si>
    <t>78+100</t>
  </si>
  <si>
    <t>Ремонт 2,0 км</t>
  </si>
  <si>
    <t>170+658</t>
  </si>
  <si>
    <t>Соединяет федеральную а/д "Вятка" с Республикой Марий Эл</t>
  </si>
  <si>
    <t>ООО "Мостовик"</t>
  </si>
  <si>
    <t>2022 год</t>
  </si>
  <si>
    <t>ООО «Евразия»</t>
  </si>
  <si>
    <t>ООО ПКФ «Автоспектр»</t>
  </si>
  <si>
    <t>ООО «Багратион»</t>
  </si>
  <si>
    <t>ООО «Компания Баграм-345»</t>
  </si>
  <si>
    <t>НАО «Карьер Приверх»</t>
  </si>
  <si>
    <t>ООО «Омутнинский щебень»</t>
  </si>
  <si>
    <t>АО «Чимбулатский карьер»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</si>
  <si>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кредитов***</t>
  </si>
  <si>
    <t xml:space="preserve">*** - уплата процентов по реструктуризированным кредитам из федерального бюджета согласно: дополнительного соглашения от 30.04.2015 № 4 к соглашению от 26.05.2010 № 01-0010-6/06-179 и дополнительного соглашения от 30.04.2015 № 2 к соглашению от 19.08.2011 № 01-01-06/06-248 "О предоставлении бюджету Кировской области из федерального бюджета бюджетного кредита для строительства, реконструкции. капитального ремонта , ремонта и сордержания автомобильных дорог общего пользования (за исключением автомобильных дорог федерального значения); дополнительного соглашения от 07.04.2015 № 3 к соглашению от 03.11.2010 № 01-01-06/06-439 "О предоставлении бюджету Кировской области из федерального бюджета бюджетного кредита на реализацию мероприятий по поддержке монопрофильных муниципальных образований".    </t>
  </si>
  <si>
    <t>Строительство автомобильной дороги Киров-Котлас-Архангельск, участок Опарино-Альмеж в Кировской области</t>
  </si>
  <si>
    <t>Строительство мостового перехода через реку Чепца у г. Кирово-Чепецка на автомобильной дороге Кирово-Чепецк - Слободской в Кировской области</t>
  </si>
  <si>
    <t>Проектирование и строительство пешеходных переходов на автомобильной дороге Казань-Пермь в с. Савали</t>
  </si>
  <si>
    <t>шт</t>
  </si>
  <si>
    <t>Проектирование и строительство пешеходного перехода в д. Перевоз на автомобильной дороге Киров-Малмыж-Вятские Поляны</t>
  </si>
  <si>
    <t>Реконструкция моста через реку Ирючка на км 140+050 автомобильной дороги Казань-Пермь в Малмыжском районе (замена на водопропускную трубу)</t>
  </si>
  <si>
    <t>Объем финансирования, тыс.руб.</t>
  </si>
  <si>
    <t>Остаток стоимости объекта, тыс. рублей</t>
  </si>
  <si>
    <t>Число полос движения, шт</t>
  </si>
  <si>
    <t>Категория дороги</t>
  </si>
  <si>
    <t>Единица измерения (км, пог.м, м2)</t>
  </si>
  <si>
    <t>Наименование автомобильной дороги, объекта, участок дороги</t>
  </si>
  <si>
    <t>Объем поставок, выполняемых в 2021 году по видам материалов</t>
  </si>
  <si>
    <t>ООО НЛК</t>
  </si>
  <si>
    <t>ООО Мурыгинский песчаный карьер</t>
  </si>
  <si>
    <t>ООО ПДЗ</t>
  </si>
  <si>
    <t>2023 год</t>
  </si>
  <si>
    <t>факт с начала года (на 01.04.2021)</t>
  </si>
  <si>
    <t>первый год планового периода (2022 год)</t>
  </si>
  <si>
    <t>второй год  планового периода (2023 год)</t>
  </si>
  <si>
    <t>второй год планового периода (2023 год)</t>
  </si>
  <si>
    <t>145,451</t>
  </si>
  <si>
    <t>140,11</t>
  </si>
  <si>
    <t>169,66</t>
  </si>
  <si>
    <t>Запланированный объем финансирования на текущий  год (2021)</t>
  </si>
  <si>
    <t>Реконструкция автомобильной дороги Киров - Малмыж - Вятские Поляны, участок от границы г. Кирова до примыкания автомобильной дороги Киров - Кирово-Чепецк - Зуевка - Фаленки - граница Удмуртской Республики</t>
  </si>
  <si>
    <t>2</t>
  </si>
  <si>
    <t>Реконструкция автомобильной дороги Киров - Котлас - Архангельск с подъездами: к пгт Опарино, к пос. Альмеж, к пос. Скрябино, участок Вазюк - Опарино в Кировской области</t>
  </si>
  <si>
    <t>Мост через реку Немда на км 27+200 автомобильной дороги Кырчаны - Нема - Кильмезь в Немском районе</t>
  </si>
  <si>
    <t>Проектирование и реконструкция моста через реку Пижма на км 137+900 автомобильной дороги Киров - Советск - Яранск с подъездом к г. Яранск в Советском районе (на принципах жизненного цикла)</t>
  </si>
  <si>
    <t>Проектирование и реконструкция моста через реку Немда на км 142+700 автомобильной дороги Киров - Советск - Яранск с подъездом к г. Яранск в Советском районе (на принципах жизненного цикла)</t>
  </si>
  <si>
    <t>Проектирование и строительство пешеходного перехода на автомобильной дороге Плотники - Вожгалы - Богородское - Уни в с. Спасское (на принципах жизненного цикла)</t>
  </si>
  <si>
    <t>Проектирование и строительство пешеходного перехода на автомобильной дороге Плотники - Вожгалы - Богородское - Уни в с. Верхобыстрица (на принципах жизненного цикла)</t>
  </si>
  <si>
    <t>Проектирование и строительство пешеходного перехода на автомобильной дороге Афанасьево - Глазов в д. Шердынята (на принципах жизненного цикла)</t>
  </si>
  <si>
    <t>Капитальный ремонт моста через реку Черная Лобань на км 79+950 автомобильной дороги Плотники - Вожгалы - Богородское - Уни в Богородском районе</t>
  </si>
  <si>
    <t>май</t>
  </si>
  <si>
    <t>сентябрь</t>
  </si>
  <si>
    <t>Капитальный ремонт водопропускной трубы на км 1+600 автомобильной дороги «Подъезд к г. Малмыж» в Малмыжском районе</t>
  </si>
  <si>
    <t>Капитальный ремонт водопропускной трубы на км 299+583 автомобильной дороги Киров - Малмыж - Вятские Поляны с подъездом к г. Вятские Поляны в Малмыжском районе</t>
  </si>
  <si>
    <t>июль</t>
  </si>
  <si>
    <t>Капитальный ремонт водопропускной трубы на км 53+642 автомобильной дороги Даровской – Опарино в Даровском районе</t>
  </si>
  <si>
    <t>июль 2020</t>
  </si>
  <si>
    <t>июнь 2021</t>
  </si>
  <si>
    <t>Устройство недостающего электроосвещения и тротуаров на автомобильной дороге Криуша - Советск - Лебяжье - Вершинята в пгт Лебяжье</t>
  </si>
  <si>
    <t>Устройство недостающих тротуаров и электроосвещения на автомобильной дороге Киров - Малмыж - Вятские Поляны в пгт Суна и п. Большевик Сунского района</t>
  </si>
  <si>
    <t>Устройство недостающего электроосвещения и тротуаров на автомобильной дороге Адышево - Нижнеивкино в с. Адышево</t>
  </si>
  <si>
    <t>Устройство недостающего электроосвещения и тротуаров на автомобильной дороге Киров - Стрижи - Оричи в пгт Стрижи</t>
  </si>
  <si>
    <t>Устройство недостающих тротуаров и электроосвещения на автомобильной дороге подъезд к г. Малмыж в пределах с. Калинино Малмыжского района</t>
  </si>
  <si>
    <t>Устройство недостающего электроосвещения, тротуаров и пешеходного перехода на автомобильной дороге Бурмакино - санаторий "Вятские Увалы" в с. Бурмакино</t>
  </si>
  <si>
    <t>V</t>
  </si>
  <si>
    <t>Восстановление автобусных остановок на автомобильной дороге Киров - Кирово-Чепецк - Зуевка - Фаленки - граница Удмуртской Республики в Кирово-Чепецком районе</t>
  </si>
  <si>
    <t>Восстановление автобусной остановки на автомобильной дороге Киров - Советск - Яранск с подъездом к г. Яранск в пгт Пижанка</t>
  </si>
  <si>
    <t>Устройство недостающего электроосвещения, тротуаров и пешеходных переходов на автомобильной дороге Слободской - Нагорск в г. Нагорск</t>
  </si>
  <si>
    <t>Устройство недостающего электроосвещения, тротуаров на автомобильной дороге Подосиновец - Луза в пгт Демьяново</t>
  </si>
  <si>
    <t>20+000</t>
  </si>
  <si>
    <t>23+000</t>
  </si>
  <si>
    <t>Ремонт 3,0 км</t>
  </si>
  <si>
    <t>май 2021 год</t>
  </si>
  <si>
    <t>июль 2021 год</t>
  </si>
  <si>
    <t>Автомобильная дорога Киров - Котлас - Архангельск, участок Опарино - Альмеж в Кировской области</t>
  </si>
  <si>
    <t>Киров - Стрижи - Оричи</t>
  </si>
  <si>
    <t>14+811</t>
  </si>
  <si>
    <t>16+000</t>
  </si>
  <si>
    <t>Ремонт 1,189 км</t>
  </si>
  <si>
    <t>Соединяет областной центр с районным центром
пгт Оричи</t>
  </si>
  <si>
    <t>13+262</t>
  </si>
  <si>
    <t>14+716</t>
  </si>
  <si>
    <t>Ремонт 1,454 км</t>
  </si>
  <si>
    <t>17+000</t>
  </si>
  <si>
    <t>Ремонт 1,0 км</t>
  </si>
  <si>
    <t>22+030</t>
  </si>
  <si>
    <t>24+060</t>
  </si>
  <si>
    <t>Ремонт 2,03 км</t>
  </si>
  <si>
    <t>Киров - Малмыж - Вятские Поляны</t>
  </si>
  <si>
    <t>сентябрь 2021 год</t>
  </si>
  <si>
    <t>29+360</t>
  </si>
  <si>
    <t>32+240</t>
  </si>
  <si>
    <t>Ремонт 2,88 км</t>
  </si>
  <si>
    <t>45+010</t>
  </si>
  <si>
    <t>47+310</t>
  </si>
  <si>
    <t>Ремонт 2,3 км</t>
  </si>
  <si>
    <t>Соединяет а/д Южный обход г. Кирова (обход г. Нововятска)  и а/д Вятские Поляны - Кукмор</t>
  </si>
  <si>
    <t>72+950</t>
  </si>
  <si>
    <t>Ремонт 5,15 км</t>
  </si>
  <si>
    <t>127+400</t>
  </si>
  <si>
    <t>130+750</t>
  </si>
  <si>
    <t>Ремонт 3,35 км</t>
  </si>
  <si>
    <t>17+646</t>
  </si>
  <si>
    <t>21+381</t>
  </si>
  <si>
    <t>Ремонт 3,735 км</t>
  </si>
  <si>
    <t>25+857</t>
  </si>
  <si>
    <t>29+332</t>
  </si>
  <si>
    <t>Ремонт 3,475 км</t>
  </si>
  <si>
    <t>29+485</t>
  </si>
  <si>
    <t>32+275</t>
  </si>
  <si>
    <t>Ремонт 2,79 км</t>
  </si>
  <si>
    <t>51+100</t>
  </si>
  <si>
    <t>60+700</t>
  </si>
  <si>
    <t>Ремонт 9,6 км</t>
  </si>
  <si>
    <t>69+600</t>
  </si>
  <si>
    <t>73+600</t>
  </si>
  <si>
    <t>Ремонт 4,0 км</t>
  </si>
  <si>
    <t>Киров - Советск - Яранск с подъездом к г. Яранск</t>
  </si>
  <si>
    <t>140+920</t>
  </si>
  <si>
    <t>145+280</t>
  </si>
  <si>
    <t>199+664</t>
  </si>
  <si>
    <t>207+000</t>
  </si>
  <si>
    <t>Киров - Советск - Яранск с подъездом к г. Яранск (искл. моста - 192 п.м.)</t>
  </si>
  <si>
    <t>168+658</t>
  </si>
  <si>
    <t>Ремонт 4,168 км</t>
  </si>
  <si>
    <t>Ремонт 7,336 км</t>
  </si>
  <si>
    <t>91+200</t>
  </si>
  <si>
    <t>102+300</t>
  </si>
  <si>
    <t>Ремонт 11,1 км</t>
  </si>
  <si>
    <t>103+472</t>
  </si>
  <si>
    <t>107+000</t>
  </si>
  <si>
    <t>Ремонт 3,528 км</t>
  </si>
  <si>
    <t>121+876</t>
  </si>
  <si>
    <t>123+000</t>
  </si>
  <si>
    <t>Ремонт 1,124 км</t>
  </si>
  <si>
    <t>Киров - Кирово-Чепецк - Зуевка - Фаленки - граница Удмуртской Республики</t>
  </si>
  <si>
    <t>42+564</t>
  </si>
  <si>
    <t>50+191</t>
  </si>
  <si>
    <t>Ремонт 7,627 км</t>
  </si>
  <si>
    <t>август 2021 год</t>
  </si>
  <si>
    <t>108+460</t>
  </si>
  <si>
    <t>112+118</t>
  </si>
  <si>
    <t>Ремонт 3,658 км</t>
  </si>
  <si>
    <t>115+616</t>
  </si>
  <si>
    <t>117+000</t>
  </si>
  <si>
    <t>Ремонт 1,384 км</t>
  </si>
  <si>
    <t>Кырчаны - Нема - Кильмезь</t>
  </si>
  <si>
    <t>30+660</t>
  </si>
  <si>
    <t>35+660</t>
  </si>
  <si>
    <t>Ремонт 5,0 км</t>
  </si>
  <si>
    <t>Соединяет а/д Киров - Малмыж - Вятские Поляны и а/д Казань - Пермь с выходом в Удмуртскую Республику</t>
  </si>
  <si>
    <t>Яранск - Кикнур - граница Нижегородской области</t>
  </si>
  <si>
    <t>34+787</t>
  </si>
  <si>
    <t>36+427</t>
  </si>
  <si>
    <t>Ремонт 1,64 км</t>
  </si>
  <si>
    <t>63+068</t>
  </si>
  <si>
    <t>65+168</t>
  </si>
  <si>
    <t>Ремонт 2,1 км</t>
  </si>
  <si>
    <t>72+856</t>
  </si>
  <si>
    <t>75+156</t>
  </si>
  <si>
    <t>32+037</t>
  </si>
  <si>
    <t>37+103</t>
  </si>
  <si>
    <t>Яранск - Санчурск - граница Республики Марий Эл (искл. мост = 66 п.м.)</t>
  </si>
  <si>
    <t>Яранск - Санчурск - граница Республики Марий Эл</t>
  </si>
  <si>
    <t>48+400</t>
  </si>
  <si>
    <t>52+400</t>
  </si>
  <si>
    <t>Криуша - Советск - Лебяжье - Вершинята</t>
  </si>
  <si>
    <t>26+880</t>
  </si>
  <si>
    <t>29+900</t>
  </si>
  <si>
    <t>Ремонт 3,02 км</t>
  </si>
  <si>
    <t>Соединяет федеральную а/д "Вятка" с а/д Киров - Советск - Яранск</t>
  </si>
  <si>
    <t>30+400</t>
  </si>
  <si>
    <t>36+880</t>
  </si>
  <si>
    <t>Ремонт 6,48 км</t>
  </si>
  <si>
    <t>Слободской - Нагорск</t>
  </si>
  <si>
    <t>14+750</t>
  </si>
  <si>
    <t>18+400</t>
  </si>
  <si>
    <t>Ремонт 3,65 км</t>
  </si>
  <si>
    <t>Соединяет а/д Кострома - Шарья - Киров - Пермь с пгт Нагорск</t>
  </si>
  <si>
    <t>30+450</t>
  </si>
  <si>
    <t>34+000</t>
  </si>
  <si>
    <t>Ремонт 3,55 км</t>
  </si>
  <si>
    <t>4+630</t>
  </si>
  <si>
    <t>9+687</t>
  </si>
  <si>
    <t>Ремонт 5,057 км</t>
  </si>
  <si>
    <t>49+565</t>
  </si>
  <si>
    <t>52+000</t>
  </si>
  <si>
    <t>Ремонт 2,435 км</t>
  </si>
  <si>
    <t>58+810</t>
  </si>
  <si>
    <t>60+175</t>
  </si>
  <si>
    <t>Ремонт 1,365 км</t>
  </si>
  <si>
    <t>Белая Холуница - Кирс</t>
  </si>
  <si>
    <t>91+900</t>
  </si>
  <si>
    <t>93+000</t>
  </si>
  <si>
    <t>Ремонт 1,1 км</t>
  </si>
  <si>
    <t>Соединяет два районных центра г. Белая Холуница и г. Кирс</t>
  </si>
  <si>
    <t>96+000</t>
  </si>
  <si>
    <t>101+000</t>
  </si>
  <si>
    <t>Котельнич - Даровской</t>
  </si>
  <si>
    <t>8+580</t>
  </si>
  <si>
    <t>11+174</t>
  </si>
  <si>
    <t>Ремонт 2,594 км</t>
  </si>
  <si>
    <t>Соединяет два районных центра г. Котельнич и пгт Даровской</t>
  </si>
  <si>
    <t>16+870</t>
  </si>
  <si>
    <t>19+130</t>
  </si>
  <si>
    <t>Ремонт 2,26 км</t>
  </si>
  <si>
    <t>23+704</t>
  </si>
  <si>
    <t>27+767</t>
  </si>
  <si>
    <t>Ремонт 4,063 км</t>
  </si>
  <si>
    <t>32+724</t>
  </si>
  <si>
    <t>34+383</t>
  </si>
  <si>
    <t>Ремонт 1,659 км</t>
  </si>
  <si>
    <t>Киров - Советск - Яранск - Лошкари - граница Республики Марий Эл</t>
  </si>
  <si>
    <t>20+760</t>
  </si>
  <si>
    <t>24+760</t>
  </si>
  <si>
    <t>Соединяет а/д Киров - Советск - Яранск с подъездом к г. Яранск с Республикой Марий Эл</t>
  </si>
  <si>
    <t>Адышево - Нижнеивкино</t>
  </si>
  <si>
    <t>13+800</t>
  </si>
  <si>
    <t>18+300</t>
  </si>
  <si>
    <t>Ремонт 4,5 км</t>
  </si>
  <si>
    <t>Соединяет а/д Киров - Советск - Яранск с подъездом к г. Яранск с пгт Нижнеивкино</t>
  </si>
  <si>
    <t>Подъезд к пгт Кикнур</t>
  </si>
  <si>
    <t>0+000</t>
  </si>
  <si>
    <t>2+600</t>
  </si>
  <si>
    <t>Ремонт 2,6 км</t>
  </si>
  <si>
    <t>Соединяет а/д Яранск - Кикнур - гр. Нижегородской области с районным центром пгт Кикнур</t>
  </si>
  <si>
    <t>Подъезд к г. Мураши № 2</t>
  </si>
  <si>
    <t>1+780</t>
  </si>
  <si>
    <t>Ремонт 1,78 км</t>
  </si>
  <si>
    <t>Соединяет федеральную а/д "Вятка" с районным центром г. Мураши</t>
  </si>
  <si>
    <t>Сосновка - Усть-Люга - Кизнерь</t>
  </si>
  <si>
    <t>5+100</t>
  </si>
  <si>
    <t>5+900</t>
  </si>
  <si>
    <t>Ремонт 0,8 км</t>
  </si>
  <si>
    <t>Соединяет а/д Киров - Малмыж - Вятские Поляны с Удмуртской Республикой</t>
  </si>
  <si>
    <t>Бурмакино - санаторий "Вятские Увалы"</t>
  </si>
  <si>
    <t>0+017</t>
  </si>
  <si>
    <t>5+235</t>
  </si>
  <si>
    <t>Ремонт 5,218 км</t>
  </si>
  <si>
    <t>Соединяет а/д Киров - Малмыж - Вятские Поляны с санаторием</t>
  </si>
  <si>
    <t>Фаленки - Уни</t>
  </si>
  <si>
    <t>3+300</t>
  </si>
  <si>
    <t>6+300</t>
  </si>
  <si>
    <t>Соединяет два районных центра пгт Фаленки и пгт Уни</t>
  </si>
  <si>
    <t>ЗАО "ЭнергоТранс-С"</t>
  </si>
  <si>
    <t>ООО "МостСтрой"</t>
  </si>
  <si>
    <t>ООО "Кировмост-К"</t>
  </si>
  <si>
    <t>** - бюджетные ассигнования дорожного фонда Кировской области с учетом изменений, внесенных Законом Кировской области от 24.02.2021 № 445-ЗО "О внесении изменений в Закон Кировской области "Об областном бюджете на 2021 год и на плановый период 2022 и 2023 годов", учитывающих, в том числе, корректировку бюджетных ассигнований дорожного фонда Кировской области в 2021 году на сумму 379,11104 млн. рублей (из них: на отрицательную разницу между фактически поступившим и прогнозировавшимся объемом доходов в 2020 году в сумме - 239,44845 млн. рублей и на не использованные бюджетные ассигнования регионального дорожного фонда в 2020 году в сумме 618,55949 млн. рублей).</t>
  </si>
  <si>
    <t>Устройство недостающего электроосвещения и тротуаров в д. Чуваши на автомобильной дороге Киров - Кирово-Чепецк - Зуевка - Фалёнки - Демаки - граница Удмуртской Республики в Кирово-Чепецком районе</t>
  </si>
  <si>
    <t>Строительство 26,63 км</t>
  </si>
  <si>
    <t>Южный обход г. Кирова</t>
  </si>
  <si>
    <t>Соединяет районный центр пгт Опарино с п. Альмеж</t>
  </si>
  <si>
    <t>Соединяет областной центр с а/д Киров - Малмыж - Вятские Поляны</t>
  </si>
  <si>
    <t>Соединяет областной центр с Удмуртской Республикой</t>
  </si>
  <si>
    <t>Реконструкция автомобильной дороги Криуша - Советск - Лебяжье - Вершинята, на участке км 54+600 - км 60+100, в Лебяжском районе Кировской области</t>
  </si>
  <si>
    <t>Восстановление автобусных остановок в с. Бурмакино на автомобильной дороге Киров - Малмыж - Вятские Поляны с подъездом к г. Вятские Поляны</t>
  </si>
  <si>
    <t>Объем учитываемых при расчете бюджетных ассигнований дорожного фонда субъекта Российской Федерации доходов бюджета субъекта Российской Федерации, включенных в закон субъекта Российской Федерации, предусматривающий создание дорожного фонда, от 17.12.2020 № 434-ЗО "Об областном бюджете на 2021 год и на плановый период 2022 и 2023 годов" (в редакции от 24.02.2020 № 445-ЗО), (сумма строк 2, 3, 4, 5, 6, 11), из них:</t>
  </si>
  <si>
    <t>Объем ассигнований дорожного фонда субъекта Российской Федерации в соответствии с законом субъекта Российской Федерации о бюджете субъекта Российской Федерации от 17.12.2020 № 434-ЗО "Об областном бюджете на 2021 год и на плановый период 2022 и 2023 годов" (в редакции от 24.02.2020 № 445-ЗО**), из них: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</si>
</sst>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.000"/>
    <numFmt numFmtId="175" formatCode="0.0000"/>
    <numFmt numFmtId="176" formatCode="#,##0.000"/>
    <numFmt numFmtId="177" formatCode="_-* #,##0.000_р_._-;\-* #,##0.000_р_._-;_-* &quot;-&quot;??_р_._-;_-@_-"/>
    <numFmt numFmtId="178" formatCode="#,##0.00_р_."/>
    <numFmt numFmtId="179" formatCode="#,##0.000_ ;\-#,##0.000\ "/>
    <numFmt numFmtId="180" formatCode="0.0%"/>
    <numFmt numFmtId="181" formatCode="#,##0.000_р_."/>
    <numFmt numFmtId="182" formatCode="0\1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#,##0&quot;руб.&quot;;\-#,##0&quot;руб.&quot;"/>
    <numFmt numFmtId="192" formatCode="#,##0&quot;руб.&quot;;[Red]\-#,##0&quot;руб.&quot;"/>
    <numFmt numFmtId="193" formatCode="#,##0.00&quot;руб.&quot;;\-#,##0.00&quot;руб.&quot;"/>
    <numFmt numFmtId="194" formatCode="#,##0.00&quot;руб.&quot;;[Red]\-#,##0.00&quot;руб.&quot;"/>
    <numFmt numFmtId="195" formatCode="_-* #,##0&quot;руб.&quot;_-;\-* #,##0&quot;руб.&quot;_-;_-* &quot;-&quot;&quot;руб.&quot;_-;_-@_-"/>
    <numFmt numFmtId="196" formatCode="_-* #,##0_р_у_б_._-;\-* #,##0_р_у_б_._-;_-* &quot;-&quot;_р_у_б_._-;_-@_-"/>
    <numFmt numFmtId="197" formatCode="_-* #,##0.00&quot;руб.&quot;_-;\-* #,##0.00&quot;руб.&quot;_-;_-* &quot;-&quot;??&quot;руб.&quot;_-;_-@_-"/>
    <numFmt numFmtId="198" formatCode="_-* #,##0.00_р_у_б_._-;\-* #,##0.00_р_у_б_._-;_-* &quot;-&quot;??_р_у_б_._-;_-@_-"/>
    <numFmt numFmtId="199" formatCode="0.00000"/>
    <numFmt numFmtId="200" formatCode="#,##0.0"/>
    <numFmt numFmtId="201" formatCode="0;[Red]0"/>
    <numFmt numFmtId="202" formatCode="0_ ;[Red]\-0\ "/>
    <numFmt numFmtId="203" formatCode="0.0_ ;[Red]\-0.0\ 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"/>
    <numFmt numFmtId="210" formatCode="0.0000000"/>
    <numFmt numFmtId="211" formatCode="0.000000"/>
    <numFmt numFmtId="212" formatCode="m/yy"/>
    <numFmt numFmtId="213" formatCode="_-* #,##0.0_р_._-;\-* #,##0.0_р_._-;_-* &quot;-&quot;??_р_._-;_-@_-"/>
    <numFmt numFmtId="214" formatCode="#,##0.0_ ;\-#,##0.0\ "/>
    <numFmt numFmtId="215" formatCode="_-* #,##0.00_р_._-;\-* #,##0.00_р_._-;_-* \-??_р_._-;_-@_-"/>
  </numFmts>
  <fonts count="57">
    <font>
      <sz val="11"/>
      <name val="Arial Cyr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1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"/>
      <color indexed="10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5" fontId="0" fillId="0" borderId="0" applyFill="0" applyBorder="0" applyAlignment="0" applyProtection="0"/>
    <xf numFmtId="0" fontId="33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57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57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57" applyNumberFormat="1" applyFont="1" applyBorder="1" applyAlignment="1">
      <alignment horizontal="left" vertical="center" wrapText="1"/>
      <protection/>
    </xf>
    <xf numFmtId="0" fontId="11" fillId="0" borderId="11" xfId="57" applyNumberFormat="1" applyFont="1" applyBorder="1" applyAlignment="1">
      <alignment horizontal="left" vertical="center" wrapText="1" indent="1"/>
      <protection/>
    </xf>
    <xf numFmtId="49" fontId="11" fillId="0" borderId="11" xfId="0" applyNumberFormat="1" applyFont="1" applyBorder="1" applyAlignment="1">
      <alignment horizontal="right"/>
    </xf>
    <xf numFmtId="0" fontId="11" fillId="0" borderId="11" xfId="57" applyNumberFormat="1" applyFont="1" applyBorder="1" applyAlignment="1">
      <alignment horizontal="left" vertical="center" wrapText="1" indent="2"/>
      <protection/>
    </xf>
    <xf numFmtId="0" fontId="11" fillId="0" borderId="0" xfId="0" applyFont="1" applyAlignment="1">
      <alignment horizontal="right"/>
    </xf>
    <xf numFmtId="0" fontId="3" fillId="0" borderId="0" xfId="63" applyFont="1">
      <alignment/>
      <protection/>
    </xf>
    <xf numFmtId="0" fontId="3" fillId="0" borderId="0" xfId="63" applyFont="1" applyAlignment="1">
      <alignment wrapText="1"/>
      <protection/>
    </xf>
    <xf numFmtId="0" fontId="36" fillId="0" borderId="0" xfId="63" applyFont="1">
      <alignment/>
      <protection/>
    </xf>
    <xf numFmtId="9" fontId="36" fillId="0" borderId="0" xfId="68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2" fillId="24" borderId="11" xfId="63" applyFont="1" applyFill="1" applyBorder="1" applyAlignment="1">
      <alignment horizontal="center" vertical="center" wrapText="1"/>
      <protection/>
    </xf>
    <xf numFmtId="0" fontId="35" fillId="0" borderId="0" xfId="63" applyFont="1" applyFill="1">
      <alignment/>
      <protection/>
    </xf>
    <xf numFmtId="0" fontId="6" fillId="0" borderId="0" xfId="63" applyFont="1" applyFill="1" applyAlignment="1">
      <alignment wrapText="1"/>
      <protection/>
    </xf>
    <xf numFmtId="0" fontId="36" fillId="0" borderId="0" xfId="63" applyFont="1" applyFill="1">
      <alignment/>
      <protection/>
    </xf>
    <xf numFmtId="0" fontId="36" fillId="0" borderId="0" xfId="63" applyFont="1" applyFill="1" applyAlignment="1">
      <alignment horizontal="center" vertical="center" wrapText="1"/>
      <protection/>
    </xf>
    <xf numFmtId="0" fontId="42" fillId="0" borderId="0" xfId="63" applyFont="1" applyFill="1">
      <alignment/>
      <protection/>
    </xf>
    <xf numFmtId="0" fontId="2" fillId="0" borderId="0" xfId="63" applyFont="1" applyFill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14" fillId="0" borderId="0" xfId="63" applyFont="1" applyFill="1">
      <alignment/>
      <protection/>
    </xf>
    <xf numFmtId="0" fontId="14" fillId="0" borderId="0" xfId="63" applyFont="1" applyFill="1" applyAlignment="1">
      <alignment horizontal="center" vertical="center" wrapText="1"/>
      <protection/>
    </xf>
    <xf numFmtId="0" fontId="39" fillId="0" borderId="0" xfId="63" applyFont="1" applyFill="1">
      <alignment/>
      <protection/>
    </xf>
    <xf numFmtId="0" fontId="39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12" fillId="0" borderId="0" xfId="59" applyFill="1">
      <alignment/>
      <protection/>
    </xf>
    <xf numFmtId="0" fontId="2" fillId="0" borderId="0" xfId="63" applyFont="1" applyFill="1">
      <alignment/>
      <protection/>
    </xf>
    <xf numFmtId="0" fontId="36" fillId="0" borderId="0" xfId="63" applyFont="1" applyFill="1" applyBorder="1">
      <alignment/>
      <protection/>
    </xf>
    <xf numFmtId="0" fontId="36" fillId="0" borderId="11" xfId="63" applyFont="1" applyFill="1" applyBorder="1">
      <alignment/>
      <protection/>
    </xf>
    <xf numFmtId="0" fontId="36" fillId="0" borderId="0" xfId="63" applyFont="1" applyBorder="1">
      <alignment/>
      <protection/>
    </xf>
    <xf numFmtId="0" fontId="14" fillId="0" borderId="0" xfId="63" applyFont="1" applyFill="1" applyBorder="1" applyAlignment="1">
      <alignment horizontal="center" vertical="center"/>
      <protection/>
    </xf>
    <xf numFmtId="2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 horizontal="center" vertical="center" wrapText="1"/>
      <protection/>
    </xf>
    <xf numFmtId="174" fontId="14" fillId="0" borderId="0" xfId="63" applyNumberFormat="1" applyFont="1" applyFill="1" applyBorder="1" applyAlignment="1">
      <alignment horizontal="center" vertical="center" wrapText="1"/>
      <protection/>
    </xf>
    <xf numFmtId="2" fontId="40" fillId="0" borderId="0" xfId="63" applyNumberFormat="1" applyFont="1" applyFill="1" applyBorder="1" applyAlignment="1">
      <alignment horizontal="center" vertical="center" wrapText="1"/>
      <protection/>
    </xf>
    <xf numFmtId="174" fontId="40" fillId="0" borderId="0" xfId="63" applyNumberFormat="1" applyFont="1" applyFill="1" applyBorder="1" applyAlignment="1">
      <alignment horizontal="center" vertical="center" wrapText="1"/>
      <protection/>
    </xf>
    <xf numFmtId="2" fontId="34" fillId="0" borderId="0" xfId="63" applyNumberFormat="1" applyFont="1" applyFill="1" applyBorder="1" applyAlignment="1">
      <alignment horizontal="center" vertical="center" wrapText="1"/>
      <protection/>
    </xf>
    <xf numFmtId="174" fontId="34" fillId="0" borderId="0" xfId="63" applyNumberFormat="1" applyFont="1" applyFill="1" applyBorder="1" applyAlignment="1">
      <alignment horizontal="center" vertical="center" wrapText="1"/>
      <protection/>
    </xf>
    <xf numFmtId="49" fontId="34" fillId="0" borderId="0" xfId="63" applyNumberFormat="1" applyFont="1" applyFill="1" applyBorder="1" applyAlignment="1">
      <alignment horizontal="center" vertical="center" wrapText="1"/>
      <protection/>
    </xf>
    <xf numFmtId="0" fontId="34" fillId="0" borderId="0" xfId="63" applyFont="1" applyFill="1" applyBorder="1" applyAlignment="1">
      <alignment horizontal="center" vertical="center" wrapText="1"/>
      <protection/>
    </xf>
    <xf numFmtId="4" fontId="34" fillId="0" borderId="0" xfId="59" applyNumberFormat="1" applyFont="1" applyFill="1" applyBorder="1" applyAlignment="1">
      <alignment horizontal="center" vertical="center" wrapText="1"/>
      <protection/>
    </xf>
    <xf numFmtId="174" fontId="34" fillId="0" borderId="0" xfId="59" applyNumberFormat="1" applyFont="1" applyFill="1" applyBorder="1" applyAlignment="1">
      <alignment horizontal="center" vertical="center" wrapText="1"/>
      <protection/>
    </xf>
    <xf numFmtId="4" fontId="34" fillId="0" borderId="0" xfId="63" applyNumberFormat="1" applyFont="1" applyFill="1" applyBorder="1" applyAlignment="1">
      <alignment horizontal="center" vertical="center" wrapText="1"/>
      <protection/>
    </xf>
    <xf numFmtId="49" fontId="14" fillId="0" borderId="0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 wrapText="1"/>
      <protection/>
    </xf>
    <xf numFmtId="4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174" fontId="14" fillId="0" borderId="0" xfId="59" applyNumberFormat="1" applyFont="1" applyFill="1" applyBorder="1" applyAlignment="1">
      <alignment horizontal="center" vertical="center" wrapText="1"/>
      <protection/>
    </xf>
    <xf numFmtId="176" fontId="14" fillId="0" borderId="0" xfId="59" applyNumberFormat="1" applyFont="1" applyFill="1" applyBorder="1" applyAlignment="1">
      <alignment horizontal="center" vertical="center" wrapText="1"/>
      <protection/>
    </xf>
    <xf numFmtId="174" fontId="40" fillId="0" borderId="0" xfId="59" applyNumberFormat="1" applyFont="1" applyFill="1" applyBorder="1" applyAlignment="1">
      <alignment horizontal="center" vertical="center" wrapText="1"/>
      <protection/>
    </xf>
    <xf numFmtId="0" fontId="34" fillId="0" borderId="0" xfId="59" applyFont="1" applyFill="1" applyBorder="1" applyAlignment="1">
      <alignment horizontal="center" vertical="center" wrapText="1"/>
      <protection/>
    </xf>
    <xf numFmtId="0" fontId="37" fillId="0" borderId="0" xfId="59" applyFont="1" applyFill="1" applyBorder="1" applyAlignment="1">
      <alignment horizontal="center" vertical="center" wrapText="1"/>
      <protection/>
    </xf>
    <xf numFmtId="1" fontId="14" fillId="0" borderId="0" xfId="59" applyNumberFormat="1" applyFont="1" applyFill="1" applyBorder="1" applyAlignment="1">
      <alignment horizontal="center" vertical="center" wrapText="1"/>
      <protection/>
    </xf>
    <xf numFmtId="0" fontId="34" fillId="0" borderId="0" xfId="63" applyFont="1" applyFill="1" applyBorder="1" applyAlignment="1">
      <alignment vertical="center"/>
      <protection/>
    </xf>
    <xf numFmtId="2" fontId="34" fillId="0" borderId="0" xfId="59" applyNumberFormat="1" applyFont="1" applyFill="1" applyBorder="1" applyAlignment="1">
      <alignment horizontal="center" vertical="center" wrapText="1"/>
      <protection/>
    </xf>
    <xf numFmtId="2" fontId="14" fillId="0" borderId="0" xfId="59" applyNumberFormat="1" applyFont="1" applyFill="1" applyBorder="1" applyAlignment="1">
      <alignment horizontal="center" vertical="center" wrapText="1"/>
      <protection/>
    </xf>
    <xf numFmtId="174" fontId="16" fillId="0" borderId="0" xfId="63" applyNumberFormat="1" applyFont="1" applyFill="1" applyBorder="1" applyAlignment="1">
      <alignment horizontal="center" vertical="center" wrapText="1"/>
      <protection/>
    </xf>
    <xf numFmtId="176" fontId="14" fillId="0" borderId="0" xfId="63" applyNumberFormat="1" applyFont="1" applyFill="1" applyBorder="1" applyAlignment="1">
      <alignment horizontal="center" vertical="center" wrapText="1"/>
      <protection/>
    </xf>
    <xf numFmtId="174" fontId="14" fillId="0" borderId="0" xfId="63" applyNumberFormat="1" applyFont="1" applyFill="1" applyBorder="1" applyAlignment="1">
      <alignment horizontal="center" vertical="center"/>
      <protection/>
    </xf>
    <xf numFmtId="2" fontId="14" fillId="0" borderId="0" xfId="63" applyNumberFormat="1" applyFont="1" applyFill="1" applyBorder="1" applyAlignment="1">
      <alignment horizontal="center" vertical="center"/>
      <protection/>
    </xf>
    <xf numFmtId="174" fontId="34" fillId="0" borderId="0" xfId="63" applyNumberFormat="1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1" fontId="14" fillId="0" borderId="0" xfId="63" applyNumberFormat="1" applyFont="1" applyFill="1" applyBorder="1" applyAlignment="1">
      <alignment horizontal="center" vertical="center" wrapText="1"/>
      <protection/>
    </xf>
    <xf numFmtId="4" fontId="14" fillId="0" borderId="0" xfId="59" applyNumberFormat="1" applyFont="1" applyFill="1" applyBorder="1" applyAlignment="1">
      <alignment horizontal="center" vertical="center" wrapText="1"/>
      <protection/>
    </xf>
    <xf numFmtId="174" fontId="14" fillId="0" borderId="0" xfId="58" applyNumberFormat="1" applyFont="1" applyFill="1" applyBorder="1" applyAlignment="1">
      <alignment horizontal="center" vertical="center" wrapText="1"/>
      <protection/>
    </xf>
    <xf numFmtId="4" fontId="14" fillId="0" borderId="0" xfId="58" applyNumberFormat="1" applyFont="1" applyFill="1" applyBorder="1" applyAlignment="1">
      <alignment horizontal="center" vertical="center" wrapText="1"/>
      <protection/>
    </xf>
    <xf numFmtId="4" fontId="34" fillId="0" borderId="0" xfId="58" applyNumberFormat="1" applyFont="1" applyFill="1" applyBorder="1" applyAlignment="1">
      <alignment horizontal="center" vertical="center" wrapText="1"/>
      <protection/>
    </xf>
    <xf numFmtId="174" fontId="34" fillId="0" borderId="0" xfId="58" applyNumberFormat="1" applyFont="1" applyFill="1" applyBorder="1" applyAlignment="1">
      <alignment horizontal="center" vertical="center" wrapText="1"/>
      <protection/>
    </xf>
    <xf numFmtId="176" fontId="34" fillId="0" borderId="0" xfId="59" applyNumberFormat="1" applyFont="1" applyFill="1" applyBorder="1" applyAlignment="1">
      <alignment horizontal="center" vertical="center" wrapText="1"/>
      <protection/>
    </xf>
    <xf numFmtId="4" fontId="14" fillId="0" borderId="0" xfId="63" applyNumberFormat="1" applyFont="1" applyFill="1" applyBorder="1" applyAlignment="1">
      <alignment horizontal="center" vertical="center"/>
      <protection/>
    </xf>
    <xf numFmtId="174" fontId="40" fillId="0" borderId="0" xfId="63" applyNumberFormat="1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vertical="center" wrapText="1"/>
      <protection/>
    </xf>
    <xf numFmtId="176" fontId="14" fillId="0" borderId="0" xfId="63" applyNumberFormat="1" applyFont="1" applyFill="1" applyBorder="1" applyAlignment="1">
      <alignment horizontal="center" vertical="center"/>
      <protection/>
    </xf>
    <xf numFmtId="176" fontId="34" fillId="0" borderId="0" xfId="63" applyNumberFormat="1" applyFont="1" applyFill="1" applyBorder="1" applyAlignment="1">
      <alignment horizontal="center" vertical="center" wrapText="1"/>
      <protection/>
    </xf>
    <xf numFmtId="172" fontId="34" fillId="0" borderId="0" xfId="63" applyNumberFormat="1" applyFont="1" applyFill="1" applyBorder="1" applyAlignment="1">
      <alignment horizontal="center" vertical="center" wrapText="1"/>
      <protection/>
    </xf>
    <xf numFmtId="172" fontId="34" fillId="0" borderId="0" xfId="63" applyNumberFormat="1" applyFont="1" applyFill="1" applyBorder="1" applyAlignment="1">
      <alignment horizontal="center" vertical="center"/>
      <protection/>
    </xf>
    <xf numFmtId="172" fontId="14" fillId="0" borderId="0" xfId="63" applyNumberFormat="1" applyFont="1" applyFill="1" applyBorder="1" applyAlignment="1">
      <alignment horizontal="center" vertical="center"/>
      <protection/>
    </xf>
    <xf numFmtId="174" fontId="16" fillId="0" borderId="0" xfId="59" applyNumberFormat="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174" fontId="14" fillId="0" borderId="0" xfId="73" applyNumberFormat="1" applyFont="1" applyFill="1" applyBorder="1" applyAlignment="1">
      <alignment horizontal="center" vertical="center" wrapText="1"/>
    </xf>
    <xf numFmtId="174" fontId="14" fillId="0" borderId="0" xfId="73" applyNumberFormat="1" applyFont="1" applyFill="1" applyBorder="1" applyAlignment="1">
      <alignment horizontal="center" vertical="center"/>
    </xf>
    <xf numFmtId="174" fontId="14" fillId="0" borderId="0" xfId="59" applyNumberFormat="1" applyFont="1" applyFill="1" applyBorder="1" applyAlignment="1">
      <alignment horizontal="center" vertical="center"/>
      <protection/>
    </xf>
    <xf numFmtId="174" fontId="14" fillId="0" borderId="0" xfId="60" applyNumberFormat="1" applyFont="1" applyFill="1" applyBorder="1" applyAlignment="1">
      <alignment horizontal="center" vertical="center" wrapText="1"/>
      <protection/>
    </xf>
    <xf numFmtId="174" fontId="40" fillId="0" borderId="0" xfId="60" applyNumberFormat="1" applyFont="1" applyFill="1" applyBorder="1" applyAlignment="1">
      <alignment horizontal="center" vertical="center" wrapText="1"/>
      <protection/>
    </xf>
    <xf numFmtId="174" fontId="14" fillId="0" borderId="0" xfId="60" applyNumberFormat="1" applyFont="1" applyFill="1" applyBorder="1" applyAlignment="1">
      <alignment horizontal="center" vertical="center"/>
      <protection/>
    </xf>
    <xf numFmtId="176" fontId="34" fillId="0" borderId="0" xfId="63" applyNumberFormat="1" applyFont="1" applyFill="1" applyBorder="1" applyAlignment="1">
      <alignment horizontal="center" vertical="center"/>
      <protection/>
    </xf>
    <xf numFmtId="174" fontId="14" fillId="0" borderId="0" xfId="63" applyNumberFormat="1" applyFont="1" applyFill="1" applyBorder="1" applyAlignment="1" quotePrefix="1">
      <alignment horizontal="center" vertical="center" wrapText="1"/>
      <protection/>
    </xf>
    <xf numFmtId="174" fontId="40" fillId="0" borderId="0" xfId="63" applyNumberFormat="1" applyFont="1" applyFill="1" applyBorder="1" applyAlignment="1" quotePrefix="1">
      <alignment horizontal="center" vertical="center" wrapText="1"/>
      <protection/>
    </xf>
    <xf numFmtId="4" fontId="34" fillId="0" borderId="0" xfId="63" applyNumberFormat="1" applyFont="1" applyFill="1" applyBorder="1" applyAlignment="1">
      <alignment horizontal="center" vertical="center"/>
      <protection/>
    </xf>
    <xf numFmtId="3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59" applyNumberFormat="1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vertical="top"/>
      <protection/>
    </xf>
    <xf numFmtId="0" fontId="34" fillId="0" borderId="0" xfId="63" applyFont="1" applyFill="1" applyBorder="1" applyAlignment="1">
      <alignment vertical="top" wrapText="1"/>
      <protection/>
    </xf>
    <xf numFmtId="0" fontId="14" fillId="0" borderId="0" xfId="63" applyFont="1" applyFill="1" applyBorder="1">
      <alignment/>
      <protection/>
    </xf>
    <xf numFmtId="0" fontId="14" fillId="0" borderId="0" xfId="63" applyFont="1" applyFill="1" applyBorder="1" applyAlignment="1">
      <alignment wrapText="1"/>
      <protection/>
    </xf>
    <xf numFmtId="0" fontId="35" fillId="0" borderId="0" xfId="63" applyFont="1" applyFill="1" applyBorder="1" applyAlignment="1">
      <alignment horizontal="center" vertical="center"/>
      <protection/>
    </xf>
    <xf numFmtId="174" fontId="35" fillId="0" borderId="0" xfId="59" applyNumberFormat="1" applyFont="1" applyFill="1" applyBorder="1" applyAlignment="1">
      <alignment horizontal="center" vertical="center" wrapText="1"/>
      <protection/>
    </xf>
    <xf numFmtId="174" fontId="35" fillId="0" borderId="0" xfId="63" applyNumberFormat="1" applyFont="1" applyFill="1" applyBorder="1" applyAlignment="1">
      <alignment horizontal="center" vertical="center" wrapText="1"/>
      <protection/>
    </xf>
    <xf numFmtId="174" fontId="34" fillId="0" borderId="0" xfId="73" applyNumberFormat="1" applyFont="1" applyFill="1" applyBorder="1" applyAlignment="1">
      <alignment horizontal="center" vertical="center" wrapText="1"/>
    </xf>
    <xf numFmtId="2" fontId="34" fillId="0" borderId="0" xfId="63" applyNumberFormat="1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4" fontId="16" fillId="0" borderId="0" xfId="63" applyNumberFormat="1" applyFont="1" applyFill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37" fillId="0" borderId="0" xfId="59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174" fontId="16" fillId="0" borderId="0" xfId="63" applyNumberFormat="1" applyFont="1" applyFill="1" applyBorder="1" applyAlignment="1">
      <alignment horizontal="center" vertical="center"/>
      <protection/>
    </xf>
    <xf numFmtId="1" fontId="14" fillId="0" borderId="0" xfId="62" applyNumberFormat="1" applyFont="1" applyFill="1" applyBorder="1" applyAlignment="1">
      <alignment horizontal="center" vertical="center" wrapText="1"/>
      <protection/>
    </xf>
    <xf numFmtId="4" fontId="14" fillId="0" borderId="0" xfId="62" applyNumberFormat="1" applyFont="1" applyFill="1" applyBorder="1" applyAlignment="1">
      <alignment horizontal="center" vertical="center" wrapText="1"/>
      <protection/>
    </xf>
    <xf numFmtId="4" fontId="34" fillId="0" borderId="0" xfId="62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 wrapText="1" shrinkToFit="1"/>
      <protection/>
    </xf>
    <xf numFmtId="174" fontId="14" fillId="0" borderId="0" xfId="63" applyNumberFormat="1" applyFont="1" applyFill="1" applyBorder="1" applyAlignment="1">
      <alignment horizontal="center" vertical="center" wrapText="1" shrinkToFit="1"/>
      <protection/>
    </xf>
    <xf numFmtId="174" fontId="34" fillId="0" borderId="0" xfId="59" applyNumberFormat="1" applyFont="1" applyFill="1" applyBorder="1" applyAlignment="1">
      <alignment horizontal="center" vertical="center"/>
      <protection/>
    </xf>
    <xf numFmtId="0" fontId="40" fillId="0" borderId="0" xfId="63" applyFont="1" applyFill="1" applyBorder="1" applyAlignment="1">
      <alignment horizontal="center" vertical="center"/>
      <protection/>
    </xf>
    <xf numFmtId="177" fontId="34" fillId="0" borderId="0" xfId="63" applyNumberFormat="1" applyFont="1" applyFill="1" applyBorder="1" applyAlignment="1">
      <alignment horizontal="center" vertical="center"/>
      <protection/>
    </xf>
    <xf numFmtId="1" fontId="40" fillId="0" borderId="0" xfId="63" applyNumberFormat="1" applyFont="1" applyFill="1" applyBorder="1" applyAlignment="1">
      <alignment horizontal="center" vertical="center" wrapText="1"/>
      <protection/>
    </xf>
    <xf numFmtId="174" fontId="40" fillId="0" borderId="0" xfId="59" applyNumberFormat="1" applyFont="1" applyFill="1" applyBorder="1" applyAlignment="1">
      <alignment horizontal="center" vertical="center"/>
      <protection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0" fontId="36" fillId="0" borderId="0" xfId="59" applyFont="1" applyFill="1" applyBorder="1" applyAlignment="1">
      <alignment horizontal="left" vertical="center" wrapText="1"/>
      <protection/>
    </xf>
    <xf numFmtId="178" fontId="14" fillId="0" borderId="0" xfId="63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4" fontId="40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wrapText="1"/>
      <protection/>
    </xf>
    <xf numFmtId="174" fontId="3" fillId="0" borderId="0" xfId="63" applyNumberFormat="1" applyFont="1" applyFill="1">
      <alignment/>
      <protection/>
    </xf>
    <xf numFmtId="180" fontId="2" fillId="0" borderId="0" xfId="68" applyNumberFormat="1" applyFont="1" applyFill="1" applyBorder="1" applyAlignment="1">
      <alignment horizontal="center" vertical="center"/>
    </xf>
    <xf numFmtId="9" fontId="34" fillId="0" borderId="0" xfId="68" applyFont="1" applyFill="1" applyBorder="1" applyAlignment="1">
      <alignment horizontal="center" vertical="center" wrapText="1"/>
    </xf>
    <xf numFmtId="0" fontId="35" fillId="0" borderId="0" xfId="63" applyFont="1" applyFill="1" applyBorder="1">
      <alignment/>
      <protection/>
    </xf>
    <xf numFmtId="0" fontId="6" fillId="0" borderId="0" xfId="63" applyFont="1" applyFill="1" applyBorder="1" applyAlignment="1">
      <alignment wrapText="1"/>
      <protection/>
    </xf>
    <xf numFmtId="9" fontId="14" fillId="0" borderId="0" xfId="68" applyFont="1" applyFill="1" applyBorder="1" applyAlignment="1">
      <alignment horizontal="center" vertical="center" wrapText="1"/>
    </xf>
    <xf numFmtId="4" fontId="40" fillId="0" borderId="0" xfId="63" applyNumberFormat="1" applyFont="1" applyFill="1" applyBorder="1" applyAlignment="1">
      <alignment horizontal="center" vertical="center" wrapText="1"/>
      <protection/>
    </xf>
    <xf numFmtId="175" fontId="14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Fill="1" applyBorder="1">
      <alignment/>
      <protection/>
    </xf>
    <xf numFmtId="2" fontId="40" fillId="0" borderId="0" xfId="59" applyNumberFormat="1" applyFont="1" applyFill="1" applyBorder="1" applyAlignment="1">
      <alignment horizontal="center" vertical="center" wrapText="1"/>
      <protection/>
    </xf>
    <xf numFmtId="9" fontId="14" fillId="0" borderId="0" xfId="68" applyFont="1" applyFill="1" applyBorder="1" applyAlignment="1">
      <alignment horizontal="center" vertical="center"/>
    </xf>
    <xf numFmtId="0" fontId="36" fillId="0" borderId="0" xfId="63" applyFont="1" applyFill="1" applyBorder="1" applyAlignment="1">
      <alignment horizontal="center" vertical="center"/>
      <protection/>
    </xf>
    <xf numFmtId="0" fontId="40" fillId="0" borderId="0" xfId="59" applyFont="1" applyFill="1" applyBorder="1" applyAlignment="1">
      <alignment horizontal="center" vertical="center" wrapText="1"/>
      <protection/>
    </xf>
    <xf numFmtId="176" fontId="40" fillId="0" borderId="0" xfId="63" applyNumberFormat="1" applyFont="1" applyFill="1" applyBorder="1" applyAlignment="1">
      <alignment horizontal="center" vertical="center"/>
      <protection/>
    </xf>
    <xf numFmtId="9" fontId="34" fillId="0" borderId="0" xfId="68" applyFont="1" applyFill="1" applyBorder="1" applyAlignment="1">
      <alignment horizontal="center" vertical="center"/>
    </xf>
    <xf numFmtId="176" fontId="40" fillId="0" borderId="0" xfId="63" applyNumberFormat="1" applyFont="1" applyFill="1" applyBorder="1" applyAlignment="1">
      <alignment horizontal="center" vertical="center" wrapText="1"/>
      <protection/>
    </xf>
    <xf numFmtId="0" fontId="39" fillId="0" borderId="0" xfId="63" applyFont="1" applyFill="1" applyBorder="1">
      <alignment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40" fillId="0" borderId="0" xfId="63" applyNumberFormat="1" applyFont="1" applyFill="1" applyBorder="1" applyAlignment="1">
      <alignment horizontal="center" vertical="center"/>
      <protection/>
    </xf>
    <xf numFmtId="174" fontId="3" fillId="0" borderId="0" xfId="63" applyNumberFormat="1" applyFont="1" applyFill="1" applyBorder="1" applyAlignment="1">
      <alignment horizontal="center" vertical="center"/>
      <protection/>
    </xf>
    <xf numFmtId="0" fontId="12" fillId="0" borderId="0" xfId="59" applyFill="1" applyBorder="1">
      <alignment/>
      <protection/>
    </xf>
    <xf numFmtId="176" fontId="14" fillId="0" borderId="0" xfId="59" applyNumberFormat="1" applyFont="1" applyFill="1" applyBorder="1" applyAlignment="1">
      <alignment horizontal="center" vertical="center"/>
      <protection/>
    </xf>
    <xf numFmtId="0" fontId="40" fillId="0" borderId="0" xfId="59" applyFont="1" applyFill="1" applyBorder="1" applyAlignment="1">
      <alignment horizontal="center" vertical="center"/>
      <protection/>
    </xf>
    <xf numFmtId="9" fontId="40" fillId="0" borderId="0" xfId="68" applyFont="1" applyFill="1" applyBorder="1" applyAlignment="1">
      <alignment horizontal="center" vertical="center" wrapText="1"/>
    </xf>
    <xf numFmtId="0" fontId="2" fillId="0" borderId="0" xfId="63" applyFont="1" applyFill="1" applyBorder="1">
      <alignment/>
      <protection/>
    </xf>
    <xf numFmtId="172" fontId="34" fillId="0" borderId="0" xfId="59" applyNumberFormat="1" applyFont="1" applyFill="1" applyBorder="1" applyAlignment="1">
      <alignment horizontal="center" vertical="center" wrapText="1"/>
      <protection/>
    </xf>
    <xf numFmtId="176" fontId="35" fillId="0" borderId="0" xfId="59" applyNumberFormat="1" applyFont="1" applyFill="1" applyBorder="1" applyAlignment="1">
      <alignment horizontal="center" vertical="center" wrapText="1"/>
      <protection/>
    </xf>
    <xf numFmtId="4" fontId="34" fillId="0" borderId="0" xfId="73" applyNumberFormat="1" applyFont="1" applyFill="1" applyBorder="1" applyAlignment="1">
      <alignment horizontal="center" vertical="center" wrapText="1"/>
    </xf>
    <xf numFmtId="4" fontId="40" fillId="0" borderId="0" xfId="73" applyNumberFormat="1" applyFont="1" applyFill="1" applyBorder="1" applyAlignment="1">
      <alignment horizontal="center" vertical="center" wrapText="1"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wrapText="1"/>
      <protection/>
    </xf>
    <xf numFmtId="174" fontId="3" fillId="0" borderId="0" xfId="63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0" borderId="0" xfId="57" applyNumberFormat="1" applyFont="1" applyBorder="1" applyAlignment="1">
      <alignment horizontal="left" vertical="center" wrapText="1" indent="1"/>
      <protection/>
    </xf>
    <xf numFmtId="49" fontId="11" fillId="0" borderId="0" xfId="0" applyNumberFormat="1" applyFont="1" applyBorder="1" applyAlignment="1">
      <alignment horizontal="right"/>
    </xf>
    <xf numFmtId="0" fontId="11" fillId="0" borderId="0" xfId="57" applyNumberFormat="1" applyFont="1" applyBorder="1" applyAlignment="1">
      <alignment horizontal="left" vertical="center" wrapText="1" indent="2"/>
      <protection/>
    </xf>
    <xf numFmtId="0" fontId="5" fillId="0" borderId="0" xfId="0" applyFont="1" applyBorder="1" applyAlignment="1">
      <alignment horizontal="right"/>
    </xf>
    <xf numFmtId="0" fontId="11" fillId="0" borderId="11" xfId="57" applyNumberFormat="1" applyFont="1" applyBorder="1" applyAlignment="1">
      <alignment horizontal="left" vertical="center" wrapText="1" indent="3"/>
      <protection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1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180" fontId="34" fillId="0" borderId="0" xfId="68" applyNumberFormat="1" applyFont="1" applyFill="1" applyBorder="1" applyAlignment="1">
      <alignment horizontal="center" vertical="center"/>
    </xf>
    <xf numFmtId="175" fontId="34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>
      <alignment/>
      <protection/>
    </xf>
    <xf numFmtId="0" fontId="41" fillId="0" borderId="0" xfId="63" applyFont="1" applyFill="1" applyBorder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40" fillId="0" borderId="0" xfId="63" applyNumberFormat="1" applyFont="1" applyFill="1" applyBorder="1" applyAlignment="1">
      <alignment horizontal="center" vertical="center" wrapText="1"/>
      <protection/>
    </xf>
    <xf numFmtId="172" fontId="40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>
      <alignment/>
      <protection/>
    </xf>
    <xf numFmtId="0" fontId="43" fillId="0" borderId="0" xfId="63" applyFont="1" applyFill="1">
      <alignment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>
      <alignment/>
      <protection/>
    </xf>
    <xf numFmtId="0" fontId="14" fillId="0" borderId="0" xfId="63" applyNumberFormat="1" applyFont="1" applyFill="1" applyBorder="1" applyAlignment="1">
      <alignment horizontal="center" vertical="center"/>
      <protection/>
    </xf>
    <xf numFmtId="174" fontId="36" fillId="0" borderId="0" xfId="63" applyNumberFormat="1" applyFont="1" applyFill="1" applyBorder="1">
      <alignment/>
      <protection/>
    </xf>
    <xf numFmtId="9" fontId="14" fillId="0" borderId="0" xfId="68" applyFont="1" applyFill="1" applyBorder="1" applyAlignment="1">
      <alignment horizontal="center" vertical="center" wrapText="1" shrinkToFit="1"/>
    </xf>
    <xf numFmtId="14" fontId="36" fillId="0" borderId="0" xfId="63" applyNumberFormat="1" applyFont="1" applyFill="1" applyBorder="1">
      <alignment/>
      <protection/>
    </xf>
    <xf numFmtId="0" fontId="36" fillId="0" borderId="0" xfId="63" applyFont="1" applyFill="1" applyBorder="1" applyAlignment="1">
      <alignment horizontal="left" vertical="top"/>
      <protection/>
    </xf>
    <xf numFmtId="0" fontId="36" fillId="0" borderId="0" xfId="63" applyFont="1" applyFill="1" applyAlignment="1">
      <alignment horizontal="left" vertical="top"/>
      <protection/>
    </xf>
    <xf numFmtId="172" fontId="14" fillId="0" borderId="0" xfId="63" applyNumberFormat="1" applyFont="1" applyFill="1" applyBorder="1" applyAlignment="1">
      <alignment horizontal="center" vertical="center" wrapText="1"/>
      <protection/>
    </xf>
    <xf numFmtId="174" fontId="3" fillId="0" borderId="0" xfId="63" applyNumberFormat="1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176" fontId="16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36" fillId="0" borderId="0" xfId="63" applyFont="1" applyFill="1" applyBorder="1" applyAlignment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36" fillId="0" borderId="0" xfId="63" applyFont="1" applyFill="1" applyBorder="1">
      <alignment/>
      <protection/>
    </xf>
    <xf numFmtId="0" fontId="36" fillId="0" borderId="0" xfId="63" applyFont="1" applyFill="1">
      <alignment/>
      <protection/>
    </xf>
    <xf numFmtId="0" fontId="16" fillId="0" borderId="0" xfId="63" applyFont="1" applyFill="1" applyBorder="1" applyAlignment="1">
      <alignment horizontal="center" vertical="center"/>
      <protection/>
    </xf>
    <xf numFmtId="9" fontId="16" fillId="0" borderId="0" xfId="68" applyFont="1" applyFill="1" applyBorder="1" applyAlignment="1">
      <alignment horizontal="center" vertical="center"/>
    </xf>
    <xf numFmtId="178" fontId="14" fillId="0" borderId="0" xfId="63" applyNumberFormat="1" applyFont="1" applyFill="1" applyBorder="1" applyAlignment="1" quotePrefix="1">
      <alignment horizontal="center" vertical="center" wrapText="1"/>
      <protection/>
    </xf>
    <xf numFmtId="9" fontId="14" fillId="0" borderId="0" xfId="68" applyFont="1" applyFill="1" applyBorder="1" applyAlignment="1" quotePrefix="1">
      <alignment horizontal="center" vertical="center" wrapText="1"/>
    </xf>
    <xf numFmtId="181" fontId="14" fillId="0" borderId="0" xfId="63" applyNumberFormat="1" applyFont="1" applyFill="1" applyBorder="1" applyAlignment="1" quotePrefix="1">
      <alignment horizontal="center" vertical="center" wrapText="1"/>
      <protection/>
    </xf>
    <xf numFmtId="174" fontId="38" fillId="0" borderId="0" xfId="63" applyNumberFormat="1" applyFont="1" applyFill="1" applyBorder="1">
      <alignment/>
      <protection/>
    </xf>
    <xf numFmtId="0" fontId="38" fillId="0" borderId="0" xfId="63" applyFont="1" applyFill="1" applyBorder="1">
      <alignment/>
      <protection/>
    </xf>
    <xf numFmtId="9" fontId="36" fillId="0" borderId="0" xfId="68" applyFont="1" applyFill="1" applyBorder="1" applyAlignment="1">
      <alignment/>
    </xf>
    <xf numFmtId="9" fontId="36" fillId="0" borderId="0" xfId="68" applyFont="1" applyFill="1" applyAlignment="1">
      <alignment/>
    </xf>
    <xf numFmtId="0" fontId="1" fillId="0" borderId="11" xfId="0" applyFont="1" applyBorder="1" applyAlignment="1">
      <alignment vertical="center"/>
    </xf>
    <xf numFmtId="0" fontId="1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right"/>
    </xf>
    <xf numFmtId="0" fontId="11" fillId="0" borderId="13" xfId="57" applyNumberFormat="1" applyFont="1" applyBorder="1" applyAlignment="1">
      <alignment horizontal="left" vertical="center" wrapText="1"/>
      <protection/>
    </xf>
    <xf numFmtId="9" fontId="2" fillId="24" borderId="11" xfId="68" applyFont="1" applyFill="1" applyBorder="1" applyAlignment="1">
      <alignment horizontal="center" vertical="center" wrapText="1"/>
    </xf>
    <xf numFmtId="0" fontId="45" fillId="0" borderId="0" xfId="63" applyFont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 wrapText="1"/>
    </xf>
    <xf numFmtId="0" fontId="11" fillId="0" borderId="11" xfId="57" applyNumberFormat="1" applyFont="1" applyFill="1" applyBorder="1" applyAlignment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left" vertical="center" wrapText="1" indent="2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57" applyNumberFormat="1" applyFont="1" applyBorder="1" applyAlignment="1">
      <alignment horizontal="left" vertical="center" wrapText="1" indent="2"/>
      <protection/>
    </xf>
    <xf numFmtId="0" fontId="11" fillId="0" borderId="15" xfId="57" applyNumberFormat="1" applyFont="1" applyBorder="1" applyAlignment="1">
      <alignment horizontal="center" vertical="center" wrapText="1"/>
      <protection/>
    </xf>
    <xf numFmtId="0" fontId="11" fillId="0" borderId="11" xfId="57" applyNumberFormat="1" applyFont="1" applyFill="1" applyBorder="1" applyAlignment="1">
      <alignment horizontal="left" vertical="center" wrapText="1" indent="1"/>
      <protection/>
    </xf>
    <xf numFmtId="0" fontId="10" fillId="0" borderId="11" xfId="57" applyNumberFormat="1" applyFont="1" applyBorder="1" applyAlignment="1">
      <alignment horizontal="left" vertical="center" wrapText="1" indent="1"/>
      <protection/>
    </xf>
    <xf numFmtId="0" fontId="11" fillId="25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2" xfId="56" applyFont="1" applyBorder="1" applyAlignment="1">
      <alignment vertical="center" wrapText="1"/>
      <protection/>
    </xf>
    <xf numFmtId="0" fontId="49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209" fontId="11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 wrapText="1"/>
    </xf>
    <xf numFmtId="200" fontId="11" fillId="0" borderId="11" xfId="0" applyNumberFormat="1" applyFont="1" applyBorder="1" applyAlignment="1">
      <alignment horizontal="center"/>
    </xf>
    <xf numFmtId="200" fontId="11" fillId="0" borderId="11" xfId="0" applyNumberFormat="1" applyFont="1" applyBorder="1" applyAlignment="1">
      <alignment horizontal="center" vertical="center"/>
    </xf>
    <xf numFmtId="200" fontId="54" fillId="0" borderId="11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212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0" fontId="11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200" fontId="11" fillId="0" borderId="11" xfId="0" applyNumberFormat="1" applyFont="1" applyFill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/>
    </xf>
    <xf numFmtId="0" fontId="11" fillId="0" borderId="0" xfId="57" applyNumberFormat="1" applyFont="1" applyBorder="1" applyAlignment="1">
      <alignment horizontal="right" vertical="center" wrapText="1"/>
      <protection/>
    </xf>
    <xf numFmtId="0" fontId="10" fillId="0" borderId="11" xfId="57" applyNumberFormat="1" applyFont="1" applyFill="1" applyBorder="1" applyAlignment="1">
      <alignment horizontal="left" vertical="center" wrapText="1"/>
      <protection/>
    </xf>
    <xf numFmtId="0" fontId="55" fillId="0" borderId="11" xfId="0" applyFont="1" applyBorder="1" applyAlignment="1">
      <alignment wrapText="1"/>
    </xf>
    <xf numFmtId="17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35" fillId="0" borderId="11" xfId="0" applyFont="1" applyFill="1" applyBorder="1" applyAlignment="1">
      <alignment vertical="top" wrapText="1"/>
    </xf>
    <xf numFmtId="0" fontId="11" fillId="0" borderId="11" xfId="63" applyFont="1" applyFill="1" applyBorder="1" applyAlignment="1">
      <alignment horizontal="left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174" fontId="11" fillId="0" borderId="11" xfId="63" applyNumberFormat="1" applyFont="1" applyFill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/>
      <protection/>
    </xf>
    <xf numFmtId="176" fontId="11" fillId="0" borderId="11" xfId="63" applyNumberFormat="1" applyFont="1" applyBorder="1" applyAlignment="1">
      <alignment horizontal="center" vertical="center" wrapText="1"/>
      <protection/>
    </xf>
    <xf numFmtId="4" fontId="11" fillId="0" borderId="11" xfId="63" applyNumberFormat="1" applyFont="1" applyBorder="1" applyAlignment="1">
      <alignment horizontal="center" vertical="center" wrapText="1"/>
      <protection/>
    </xf>
    <xf numFmtId="180" fontId="11" fillId="0" borderId="11" xfId="63" applyNumberFormat="1" applyFont="1" applyBorder="1" applyAlignment="1">
      <alignment horizontal="center" vertical="center" wrapText="1"/>
      <protection/>
    </xf>
    <xf numFmtId="174" fontId="11" fillId="0" borderId="11" xfId="63" applyNumberFormat="1" applyFont="1" applyBorder="1" applyAlignment="1">
      <alignment horizontal="center" vertical="center"/>
      <protection/>
    </xf>
    <xf numFmtId="2" fontId="11" fillId="0" borderId="11" xfId="63" applyNumberFormat="1" applyFont="1" applyFill="1" applyBorder="1" applyAlignment="1">
      <alignment horizontal="center" vertical="center" wrapText="1"/>
      <protection/>
    </xf>
    <xf numFmtId="180" fontId="11" fillId="0" borderId="11" xfId="68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vertical="top" wrapText="1"/>
    </xf>
    <xf numFmtId="1" fontId="11" fillId="0" borderId="11" xfId="63" applyNumberFormat="1" applyFont="1" applyFill="1" applyBorder="1" applyAlignment="1">
      <alignment horizontal="center" vertical="center" wrapText="1"/>
      <protection/>
    </xf>
    <xf numFmtId="176" fontId="11" fillId="0" borderId="11" xfId="63" applyNumberFormat="1" applyFont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174" fontId="11" fillId="24" borderId="11" xfId="63" applyNumberFormat="1" applyFont="1" applyFill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/>
      <protection/>
    </xf>
    <xf numFmtId="174" fontId="11" fillId="0" borderId="11" xfId="63" applyNumberFormat="1" applyFont="1" applyBorder="1" applyAlignment="1">
      <alignment horizontal="center"/>
      <protection/>
    </xf>
    <xf numFmtId="172" fontId="11" fillId="0" borderId="11" xfId="63" applyNumberFormat="1" applyFont="1" applyBorder="1" applyAlignment="1">
      <alignment horizontal="center"/>
      <protection/>
    </xf>
    <xf numFmtId="4" fontId="11" fillId="26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49" fontId="11" fillId="26" borderId="11" xfId="0" applyNumberFormat="1" applyFont="1" applyFill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172" fontId="11" fillId="26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174" fontId="11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11" fillId="26" borderId="11" xfId="63" applyNumberFormat="1" applyFont="1" applyFill="1" applyBorder="1" applyAlignment="1">
      <alignment horizontal="center" vertical="center" wrapText="1"/>
      <protection/>
    </xf>
    <xf numFmtId="176" fontId="11" fillId="26" borderId="11" xfId="6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/>
    </xf>
    <xf numFmtId="0" fontId="50" fillId="0" borderId="11" xfId="63" applyFont="1" applyBorder="1" applyAlignment="1">
      <alignment horizontal="center" vertical="center"/>
      <protection/>
    </xf>
    <xf numFmtId="176" fontId="11" fillId="0" borderId="11" xfId="0" applyNumberFormat="1" applyFont="1" applyBorder="1" applyAlignment="1">
      <alignment horizontal="center" vertical="center"/>
    </xf>
    <xf numFmtId="200" fontId="11" fillId="0" borderId="11" xfId="73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49" fontId="11" fillId="0" borderId="11" xfId="63" applyNumberFormat="1" applyFont="1" applyFill="1" applyBorder="1" applyAlignment="1">
      <alignment horizontal="center" vertical="center" wrapText="1"/>
      <protection/>
    </xf>
    <xf numFmtId="180" fontId="10" fillId="0" borderId="11" xfId="68" applyNumberFormat="1" applyFont="1" applyFill="1" applyBorder="1" applyAlignment="1">
      <alignment horizontal="center" vertical="center"/>
    </xf>
    <xf numFmtId="2" fontId="11" fillId="0" borderId="11" xfId="63" applyNumberFormat="1" applyFont="1" applyBorder="1" applyAlignment="1">
      <alignment horizontal="center" vertical="center"/>
      <protection/>
    </xf>
    <xf numFmtId="0" fontId="11" fillId="0" borderId="11" xfId="63" applyFont="1" applyBorder="1">
      <alignment/>
      <protection/>
    </xf>
    <xf numFmtId="180" fontId="11" fillId="0" borderId="11" xfId="68" applyNumberFormat="1" applyFont="1" applyFill="1" applyBorder="1" applyAlignment="1">
      <alignment horizontal="center"/>
    </xf>
    <xf numFmtId="2" fontId="11" fillId="0" borderId="11" xfId="63" applyNumberFormat="1" applyFont="1" applyBorder="1" applyAlignment="1">
      <alignment horizontal="center"/>
      <protection/>
    </xf>
    <xf numFmtId="0" fontId="55" fillId="25" borderId="11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wrapText="1"/>
    </xf>
    <xf numFmtId="0" fontId="14" fillId="26" borderId="11" xfId="0" applyFont="1" applyFill="1" applyBorder="1" applyAlignment="1">
      <alignment horizontal="left" vertical="top" wrapText="1"/>
    </xf>
    <xf numFmtId="0" fontId="16" fillId="27" borderId="0" xfId="56" applyFont="1" applyFill="1">
      <alignment/>
      <protection/>
    </xf>
    <xf numFmtId="0" fontId="15" fillId="0" borderId="0" xfId="56" applyFont="1">
      <alignment/>
      <protection/>
    </xf>
    <xf numFmtId="176" fontId="15" fillId="0" borderId="11" xfId="56" applyNumberFormat="1" applyFont="1" applyBorder="1" applyAlignment="1">
      <alignment horizontal="center" vertical="center"/>
      <protection/>
    </xf>
    <xf numFmtId="0" fontId="15" fillId="0" borderId="11" xfId="56" applyFont="1" applyBorder="1" applyAlignment="1">
      <alignment horizontal="center" vertical="center"/>
      <protection/>
    </xf>
    <xf numFmtId="0" fontId="14" fillId="26" borderId="17" xfId="56" applyFont="1" applyFill="1" applyBorder="1" applyAlignment="1">
      <alignment vertical="top" wrapText="1"/>
      <protection/>
    </xf>
    <xf numFmtId="0" fontId="14" fillId="0" borderId="17" xfId="56" applyFont="1" applyBorder="1" applyAlignment="1">
      <alignment vertical="top" wrapText="1"/>
      <protection/>
    </xf>
    <xf numFmtId="49" fontId="15" fillId="0" borderId="11" xfId="56" applyNumberFormat="1" applyFont="1" applyBorder="1" applyAlignment="1">
      <alignment horizontal="center" vertical="center"/>
      <protection/>
    </xf>
    <xf numFmtId="0" fontId="14" fillId="0" borderId="11" xfId="56" applyFont="1" applyBorder="1" applyAlignment="1">
      <alignment vertical="top" wrapText="1"/>
      <protection/>
    </xf>
    <xf numFmtId="0" fontId="14" fillId="26" borderId="11" xfId="56" applyFont="1" applyFill="1" applyBorder="1" applyAlignment="1">
      <alignment vertical="top" wrapText="1"/>
      <protection/>
    </xf>
    <xf numFmtId="0" fontId="52" fillId="27" borderId="2" xfId="56" applyFont="1" applyFill="1" applyBorder="1" applyAlignment="1">
      <alignment horizontal="center" vertical="center" wrapText="1"/>
      <protection/>
    </xf>
    <xf numFmtId="0" fontId="5" fillId="0" borderId="2" xfId="56" applyFont="1" applyFill="1" applyBorder="1" applyAlignment="1">
      <alignment horizontal="center" vertical="center" wrapText="1"/>
      <protection/>
    </xf>
    <xf numFmtId="0" fontId="16" fillId="27" borderId="0" xfId="56" applyFont="1" applyFill="1" applyBorder="1">
      <alignment/>
      <protection/>
    </xf>
    <xf numFmtId="0" fontId="11" fillId="25" borderId="11" xfId="0" applyFont="1" applyFill="1" applyBorder="1" applyAlignment="1">
      <alignment vertical="center" wrapText="1"/>
    </xf>
    <xf numFmtId="200" fontId="11" fillId="26" borderId="11" xfId="0" applyNumberFormat="1" applyFont="1" applyFill="1" applyBorder="1" applyAlignment="1">
      <alignment horizontal="right" vertical="center"/>
    </xf>
    <xf numFmtId="200" fontId="11" fillId="26" borderId="11" xfId="0" applyNumberFormat="1" applyFont="1" applyFill="1" applyBorder="1" applyAlignment="1">
      <alignment vertical="center"/>
    </xf>
    <xf numFmtId="200" fontId="11" fillId="0" borderId="11" xfId="0" applyNumberFormat="1" applyFont="1" applyBorder="1" applyAlignment="1">
      <alignment horizontal="right" vertical="center"/>
    </xf>
    <xf numFmtId="200" fontId="11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20" xfId="57" applyNumberFormat="1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57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1" fillId="0" borderId="0" xfId="57" applyNumberFormat="1" applyFont="1" applyBorder="1" applyAlignment="1">
      <alignment horizontal="right" vertical="center" wrapText="1"/>
      <protection/>
    </xf>
    <xf numFmtId="0" fontId="11" fillId="0" borderId="0" xfId="57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17" xfId="57" applyNumberFormat="1" applyFont="1" applyBorder="1" applyAlignment="1">
      <alignment horizontal="center" vertical="center" wrapText="1"/>
      <protection/>
    </xf>
    <xf numFmtId="0" fontId="11" fillId="0" borderId="10" xfId="57" applyNumberFormat="1" applyFont="1" applyBorder="1" applyAlignment="1">
      <alignment horizontal="center" vertical="center" wrapText="1"/>
      <protection/>
    </xf>
    <xf numFmtId="0" fontId="11" fillId="0" borderId="21" xfId="57" applyNumberFormat="1" applyFont="1" applyBorder="1" applyAlignment="1">
      <alignment horizontal="center" vertical="center" wrapText="1"/>
      <protection/>
    </xf>
    <xf numFmtId="0" fontId="52" fillId="27" borderId="2" xfId="56" applyFont="1" applyFill="1" applyBorder="1" applyAlignment="1">
      <alignment horizontal="center" vertical="center" wrapText="1"/>
      <protection/>
    </xf>
    <xf numFmtId="0" fontId="52" fillId="27" borderId="22" xfId="56" applyFont="1" applyFill="1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24" xfId="56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  <xf numFmtId="0" fontId="0" fillId="0" borderId="26" xfId="56" applyBorder="1" applyAlignment="1">
      <alignment horizontal="center" vertical="center" wrapText="1"/>
      <protection/>
    </xf>
    <xf numFmtId="0" fontId="0" fillId="0" borderId="27" xfId="56" applyBorder="1" applyAlignment="1">
      <alignment horizontal="center" vertical="center" wrapText="1"/>
      <protection/>
    </xf>
    <xf numFmtId="0" fontId="52" fillId="27" borderId="25" xfId="56" applyFont="1" applyFill="1" applyBorder="1" applyAlignment="1">
      <alignment horizontal="center" vertical="center" wrapText="1"/>
      <protection/>
    </xf>
    <xf numFmtId="0" fontId="16" fillId="27" borderId="0" xfId="56" applyFont="1" applyFill="1" applyAlignment="1">
      <alignment horizontal="right"/>
      <protection/>
    </xf>
    <xf numFmtId="0" fontId="0" fillId="0" borderId="0" xfId="56" applyAlignment="1">
      <alignment horizontal="right"/>
      <protection/>
    </xf>
    <xf numFmtId="0" fontId="46" fillId="27" borderId="28" xfId="56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24" borderId="11" xfId="63" applyFont="1" applyFill="1" applyBorder="1" applyAlignment="1">
      <alignment horizontal="center" vertical="center" wrapText="1"/>
      <protection/>
    </xf>
    <xf numFmtId="0" fontId="2" fillId="24" borderId="11" xfId="59" applyFont="1" applyFill="1" applyBorder="1" applyAlignment="1">
      <alignment horizontal="center" vertical="center" wrapText="1"/>
      <protection/>
    </xf>
    <xf numFmtId="0" fontId="36" fillId="0" borderId="11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/>
      <protection/>
    </xf>
    <xf numFmtId="0" fontId="36" fillId="0" borderId="11" xfId="63" applyFont="1" applyBorder="1" applyAlignment="1">
      <alignment horizontal="center" vertical="center" textRotation="90" wrapText="1"/>
      <protection/>
    </xf>
    <xf numFmtId="0" fontId="50" fillId="0" borderId="11" xfId="63" applyFont="1" applyBorder="1" applyAlignment="1">
      <alignment horizontal="center" vertical="center" textRotation="90"/>
      <protection/>
    </xf>
    <xf numFmtId="9" fontId="36" fillId="24" borderId="11" xfId="68" applyFont="1" applyFill="1" applyBorder="1" applyAlignment="1">
      <alignment horizontal="center" vertical="center" wrapText="1"/>
    </xf>
    <xf numFmtId="0" fontId="36" fillId="0" borderId="11" xfId="59" applyFont="1" applyBorder="1" applyAlignment="1">
      <alignment horizontal="center" vertical="center" wrapText="1"/>
      <protection/>
    </xf>
    <xf numFmtId="0" fontId="36" fillId="24" borderId="11" xfId="63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46" fillId="0" borderId="0" xfId="0" applyNumberFormat="1" applyFont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337600000004" xfId="57"/>
    <cellStyle name="Обычный_Информация тек 2005" xfId="58"/>
    <cellStyle name="Обычный_Капремонта 2012-2013 УТВЕРЖ 26 12 2011ПОСЛЕДНИЙ" xfId="59"/>
    <cellStyle name="Обычный_Лист1" xfId="60"/>
    <cellStyle name="Обычный_Ремонт 2006" xfId="61"/>
    <cellStyle name="Обычный_Сводная таблица с объектами на 2006 -2008" xfId="62"/>
    <cellStyle name="Обычный_формы рем. 200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60" zoomScaleNormal="80" workbookViewId="0" topLeftCell="A1">
      <selection activeCell="A7" sqref="A7"/>
    </sheetView>
  </sheetViews>
  <sheetFormatPr defaultColWidth="9" defaultRowHeight="14.25"/>
  <cols>
    <col min="1" max="1" width="80.3984375" style="3" customWidth="1"/>
    <col min="2" max="2" width="9.09765625" style="3" customWidth="1"/>
    <col min="3" max="3" width="21.09765625" style="5" customWidth="1"/>
    <col min="4" max="4" width="17.59765625" style="5" customWidth="1"/>
    <col min="5" max="5" width="15.5" style="3" customWidth="1"/>
    <col min="6" max="6" width="17" style="3" customWidth="1"/>
    <col min="7" max="7" width="18.3984375" style="3" customWidth="1"/>
    <col min="8" max="12" width="9" style="3" customWidth="1"/>
    <col min="13" max="13" width="10.59765625" style="3" customWidth="1"/>
    <col min="14" max="16384" width="9" style="3" customWidth="1"/>
  </cols>
  <sheetData>
    <row r="1" ht="18">
      <c r="F1" s="17" t="s">
        <v>5</v>
      </c>
    </row>
    <row r="2" spans="1:6" ht="24.75" customHeight="1">
      <c r="A2" s="367" t="s">
        <v>63</v>
      </c>
      <c r="B2" s="367"/>
      <c r="C2" s="367"/>
      <c r="D2" s="367"/>
      <c r="E2" s="367"/>
      <c r="F2" s="367"/>
    </row>
    <row r="3" spans="1:6" ht="45.75" customHeight="1">
      <c r="A3" s="10" t="s">
        <v>8</v>
      </c>
      <c r="B3" s="10"/>
      <c r="C3" s="368" t="s">
        <v>192</v>
      </c>
      <c r="D3" s="372"/>
      <c r="E3" s="372"/>
      <c r="F3" s="369"/>
    </row>
    <row r="4" spans="1:6" ht="56.25" customHeight="1">
      <c r="A4" s="370"/>
      <c r="B4" s="370" t="s">
        <v>10</v>
      </c>
      <c r="C4" s="368" t="s">
        <v>191</v>
      </c>
      <c r="D4" s="369"/>
      <c r="E4" s="370" t="s">
        <v>252</v>
      </c>
      <c r="F4" s="370" t="s">
        <v>253</v>
      </c>
    </row>
    <row r="5" spans="1:6" ht="54">
      <c r="A5" s="371"/>
      <c r="B5" s="371"/>
      <c r="C5" s="10" t="s">
        <v>98</v>
      </c>
      <c r="D5" s="10" t="s">
        <v>251</v>
      </c>
      <c r="E5" s="371"/>
      <c r="F5" s="371"/>
    </row>
    <row r="6" spans="1:6" ht="121.5">
      <c r="A6" s="293" t="s">
        <v>475</v>
      </c>
      <c r="B6" s="184">
        <v>1</v>
      </c>
      <c r="C6" s="290">
        <f>C7+C8+C9+C10+C11+C16</f>
        <v>8125972.5</v>
      </c>
      <c r="D6" s="290">
        <f>D7+D8+D9+D10+D11+D16</f>
        <v>1878216.7</v>
      </c>
      <c r="E6" s="278">
        <f>E7+E8+E9+E10+E11+E16</f>
        <v>8694939.9</v>
      </c>
      <c r="F6" s="278">
        <f>F7+F8+F9+F10+F11+F16</f>
        <v>10689852.8</v>
      </c>
    </row>
    <row r="7" spans="1:6" ht="54">
      <c r="A7" s="14" t="s">
        <v>177</v>
      </c>
      <c r="B7" s="184">
        <v>2</v>
      </c>
      <c r="C7" s="290">
        <v>5661648.7</v>
      </c>
      <c r="D7" s="290">
        <v>1269457.8</v>
      </c>
      <c r="E7" s="278">
        <v>6914902</v>
      </c>
      <c r="F7" s="278">
        <v>8276387</v>
      </c>
    </row>
    <row r="8" spans="1:6" ht="36">
      <c r="A8" s="14" t="s">
        <v>153</v>
      </c>
      <c r="B8" s="184">
        <v>3</v>
      </c>
      <c r="C8" s="278">
        <v>1338224</v>
      </c>
      <c r="D8" s="278">
        <v>119255.2</v>
      </c>
      <c r="E8" s="278">
        <v>1406440</v>
      </c>
      <c r="F8" s="278">
        <v>1448858</v>
      </c>
    </row>
    <row r="9" spans="1:7" ht="54">
      <c r="A9" s="267" t="s">
        <v>211</v>
      </c>
      <c r="B9" s="184">
        <v>4</v>
      </c>
      <c r="C9" s="290">
        <v>458285.1</v>
      </c>
      <c r="D9" s="290">
        <v>53347</v>
      </c>
      <c r="E9" s="278">
        <v>143254.9</v>
      </c>
      <c r="F9" s="278">
        <v>735690.8</v>
      </c>
      <c r="G9" s="318"/>
    </row>
    <row r="10" spans="1:6" ht="54">
      <c r="A10" s="14" t="s">
        <v>212</v>
      </c>
      <c r="B10" s="184">
        <v>5</v>
      </c>
      <c r="C10" s="290">
        <v>288703.7</v>
      </c>
      <c r="D10" s="290">
        <v>57045.7</v>
      </c>
      <c r="E10" s="278">
        <v>230343</v>
      </c>
      <c r="F10" s="278">
        <v>228917</v>
      </c>
    </row>
    <row r="11" spans="1:6" ht="18">
      <c r="A11" s="14" t="s">
        <v>167</v>
      </c>
      <c r="B11" s="184">
        <v>6</v>
      </c>
      <c r="C11" s="290">
        <f>C12+C13+C14+C15</f>
        <v>379111</v>
      </c>
      <c r="D11" s="290">
        <f>D12+D13+D14+D15</f>
        <v>379111</v>
      </c>
      <c r="E11" s="278">
        <f>E12+E13+E14+E15</f>
        <v>0</v>
      </c>
      <c r="F11" s="278">
        <f>F12+F13+F14+F15</f>
        <v>0</v>
      </c>
    </row>
    <row r="12" spans="1:6" ht="54">
      <c r="A12" s="261" t="s">
        <v>164</v>
      </c>
      <c r="B12" s="184">
        <v>7</v>
      </c>
      <c r="C12" s="290">
        <v>608127.6</v>
      </c>
      <c r="D12" s="290">
        <v>608127.6</v>
      </c>
      <c r="E12" s="290">
        <v>0</v>
      </c>
      <c r="F12" s="290">
        <v>0</v>
      </c>
    </row>
    <row r="13" spans="1:6" ht="36">
      <c r="A13" s="261" t="s">
        <v>163</v>
      </c>
      <c r="B13" s="184">
        <v>8</v>
      </c>
      <c r="C13" s="290">
        <v>-229016.6</v>
      </c>
      <c r="D13" s="290">
        <v>-229016.6</v>
      </c>
      <c r="E13" s="290">
        <v>0</v>
      </c>
      <c r="F13" s="290">
        <v>0</v>
      </c>
    </row>
    <row r="14" spans="1:6" ht="36">
      <c r="A14" s="261" t="s">
        <v>162</v>
      </c>
      <c r="B14" s="184">
        <v>9</v>
      </c>
      <c r="C14" s="290">
        <v>0</v>
      </c>
      <c r="D14" s="290">
        <v>0</v>
      </c>
      <c r="E14" s="290">
        <v>0</v>
      </c>
      <c r="F14" s="290">
        <v>0</v>
      </c>
    </row>
    <row r="15" spans="1:6" ht="36">
      <c r="A15" s="261" t="s">
        <v>161</v>
      </c>
      <c r="B15" s="184">
        <v>10</v>
      </c>
      <c r="C15" s="290">
        <v>0</v>
      </c>
      <c r="D15" s="290">
        <v>0</v>
      </c>
      <c r="E15" s="290">
        <v>0</v>
      </c>
      <c r="F15" s="290">
        <v>0</v>
      </c>
    </row>
    <row r="16" spans="1:10" s="7" customFormat="1" ht="66.75" customHeight="1">
      <c r="A16" s="267" t="s">
        <v>168</v>
      </c>
      <c r="B16" s="184">
        <v>11</v>
      </c>
      <c r="C16" s="290">
        <v>0</v>
      </c>
      <c r="D16" s="290">
        <v>0</v>
      </c>
      <c r="E16" s="290">
        <v>0</v>
      </c>
      <c r="F16" s="290">
        <v>0</v>
      </c>
      <c r="G16" s="188"/>
      <c r="H16" s="188"/>
      <c r="I16" s="188"/>
      <c r="J16" s="188"/>
    </row>
    <row r="18" spans="1:6" ht="18">
      <c r="A18" s="366"/>
      <c r="B18" s="366"/>
      <c r="C18" s="366"/>
      <c r="D18" s="366"/>
      <c r="E18" s="366"/>
      <c r="F18" s="366"/>
    </row>
    <row r="19" spans="1:8" s="7" customFormat="1" ht="18">
      <c r="A19" s="274" t="s">
        <v>193</v>
      </c>
      <c r="B19" s="274"/>
      <c r="C19" s="274"/>
      <c r="D19" s="274"/>
      <c r="E19" s="274"/>
      <c r="F19" s="274"/>
      <c r="G19" s="274"/>
      <c r="H19" s="274"/>
    </row>
    <row r="20" spans="1:10" s="7" customFormat="1" ht="18">
      <c r="A20" s="273" t="s">
        <v>208</v>
      </c>
      <c r="B20" s="255"/>
      <c r="C20" s="188" t="s">
        <v>120</v>
      </c>
      <c r="D20" s="188"/>
      <c r="E20" s="365" t="s">
        <v>209</v>
      </c>
      <c r="F20" s="365"/>
      <c r="G20" s="253"/>
      <c r="H20" s="3"/>
      <c r="I20" s="3"/>
      <c r="J20" s="3"/>
    </row>
    <row r="21" spans="1:6" s="7" customFormat="1" ht="15">
      <c r="A21" s="256" t="s">
        <v>113</v>
      </c>
      <c r="B21" s="256"/>
      <c r="C21" s="253" t="s">
        <v>114</v>
      </c>
      <c r="D21" s="253"/>
      <c r="E21" s="253"/>
      <c r="F21" s="253"/>
    </row>
    <row r="22" spans="1:4" s="7" customFormat="1" ht="18">
      <c r="A22" s="179"/>
      <c r="B22" s="179"/>
      <c r="C22" s="178"/>
      <c r="D22" s="178"/>
    </row>
    <row r="23" spans="1:4" s="7" customFormat="1" ht="18">
      <c r="A23" s="177"/>
      <c r="B23" s="177"/>
      <c r="C23" s="178"/>
      <c r="D23" s="178"/>
    </row>
    <row r="24" spans="1:4" s="7" customFormat="1" ht="18">
      <c r="A24" s="177"/>
      <c r="B24" s="177"/>
      <c r="C24" s="178"/>
      <c r="D24" s="178"/>
    </row>
    <row r="25" spans="1:4" s="7" customFormat="1" ht="18">
      <c r="A25" s="177"/>
      <c r="B25" s="177"/>
      <c r="C25" s="178"/>
      <c r="D25" s="178"/>
    </row>
    <row r="26" spans="1:4" s="7" customFormat="1" ht="18">
      <c r="A26" s="177"/>
      <c r="B26" s="177"/>
      <c r="C26" s="178"/>
      <c r="D26" s="178"/>
    </row>
    <row r="27" spans="1:4" s="7" customFormat="1" ht="18">
      <c r="A27" s="177"/>
      <c r="B27" s="177"/>
      <c r="C27" s="178"/>
      <c r="D27" s="178"/>
    </row>
    <row r="28" spans="1:4" s="7" customFormat="1" ht="18">
      <c r="A28" s="179"/>
      <c r="B28" s="179"/>
      <c r="C28" s="178"/>
      <c r="D28" s="178"/>
    </row>
    <row r="29" spans="1:4" s="7" customFormat="1" ht="18">
      <c r="A29" s="179"/>
      <c r="B29" s="179"/>
      <c r="C29" s="178"/>
      <c r="D29" s="178"/>
    </row>
    <row r="30" spans="1:4" s="7" customFormat="1" ht="18">
      <c r="A30" s="177"/>
      <c r="B30" s="177"/>
      <c r="C30" s="178"/>
      <c r="D30" s="178"/>
    </row>
    <row r="31" spans="1:4" ht="12.75">
      <c r="A31" s="9"/>
      <c r="B31" s="9"/>
      <c r="C31" s="8"/>
      <c r="D31" s="8"/>
    </row>
    <row r="32" spans="1:4" ht="12.75">
      <c r="A32" s="6"/>
      <c r="B32" s="6"/>
      <c r="C32" s="8"/>
      <c r="D32" s="8"/>
    </row>
    <row r="33" spans="1:4" ht="12.75">
      <c r="A33" s="6"/>
      <c r="B33" s="6"/>
      <c r="C33" s="8"/>
      <c r="D33" s="8"/>
    </row>
    <row r="34" spans="1:4" ht="12.75">
      <c r="A34" s="6"/>
      <c r="B34" s="6"/>
      <c r="C34" s="8"/>
      <c r="D34" s="8"/>
    </row>
    <row r="35" spans="1:4" ht="12.75">
      <c r="A35" s="6"/>
      <c r="B35" s="6"/>
      <c r="C35" s="8"/>
      <c r="D35" s="8"/>
    </row>
    <row r="36" spans="1:4" ht="12.75">
      <c r="A36" s="6"/>
      <c r="B36" s="6"/>
      <c r="C36" s="8"/>
      <c r="D36" s="8"/>
    </row>
    <row r="37" spans="1:4" ht="12.75">
      <c r="A37" s="6"/>
      <c r="B37" s="6"/>
      <c r="C37" s="8"/>
      <c r="D37" s="8"/>
    </row>
    <row r="38" spans="1:2" ht="12.75">
      <c r="A38" s="1"/>
      <c r="B38" s="1"/>
    </row>
    <row r="39" spans="1:2" ht="12.75">
      <c r="A39" s="1"/>
      <c r="B39" s="1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3:4" ht="12.75"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</sheetData>
  <sheetProtection/>
  <mergeCells count="9">
    <mergeCell ref="E20:F20"/>
    <mergeCell ref="A18:F18"/>
    <mergeCell ref="A2:F2"/>
    <mergeCell ref="C4:D4"/>
    <mergeCell ref="B4:B5"/>
    <mergeCell ref="A4:A5"/>
    <mergeCell ref="E4:E5"/>
    <mergeCell ref="F4:F5"/>
    <mergeCell ref="C3:F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51" r:id="rId1"/>
  <headerFooter alignWithMargins="0">
    <oddHeader>&amp;C&amp;"Times New Roman,обычный"&amp;12&amp;P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zoomScalePageLayoutView="0" workbookViewId="0" topLeftCell="A1">
      <selection activeCell="C6" sqref="C6"/>
    </sheetView>
  </sheetViews>
  <sheetFormatPr defaultColWidth="9" defaultRowHeight="14.25"/>
  <cols>
    <col min="1" max="1" width="7.09765625" style="187" customWidth="1"/>
    <col min="2" max="2" width="28.8984375" style="187" customWidth="1"/>
    <col min="3" max="3" width="15.69921875" style="187" bestFit="1" customWidth="1"/>
    <col min="4" max="4" width="13" style="187" bestFit="1" customWidth="1"/>
    <col min="5" max="5" width="11.19921875" style="187" bestFit="1" customWidth="1"/>
    <col min="6" max="6" width="13" style="187" bestFit="1" customWidth="1"/>
    <col min="7" max="7" width="11.19921875" style="187" bestFit="1" customWidth="1"/>
    <col min="8" max="8" width="13" style="187" bestFit="1" customWidth="1"/>
    <col min="9" max="9" width="11.19921875" style="187" bestFit="1" customWidth="1"/>
    <col min="10" max="10" width="13" style="187" bestFit="1" customWidth="1"/>
    <col min="11" max="16384" width="9" style="187" customWidth="1"/>
  </cols>
  <sheetData>
    <row r="1" spans="9:10" ht="18">
      <c r="I1" s="412" t="s">
        <v>96</v>
      </c>
      <c r="J1" s="412"/>
    </row>
    <row r="2" spans="1:10" ht="84.75" customHeight="1">
      <c r="A2" s="367" t="s">
        <v>36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s="189" customFormat="1" ht="18">
      <c r="A3" s="378" t="s">
        <v>52</v>
      </c>
      <c r="B3" s="378" t="s">
        <v>19</v>
      </c>
      <c r="C3" s="378" t="s">
        <v>246</v>
      </c>
      <c r="D3" s="378"/>
      <c r="E3" s="378"/>
      <c r="F3" s="378"/>
      <c r="G3" s="378"/>
      <c r="H3" s="378"/>
      <c r="I3" s="378"/>
      <c r="J3" s="378"/>
    </row>
    <row r="4" spans="1:10" s="189" customFormat="1" ht="36.75" customHeight="1">
      <c r="A4" s="378"/>
      <c r="B4" s="378"/>
      <c r="C4" s="378" t="s">
        <v>30</v>
      </c>
      <c r="D4" s="378"/>
      <c r="E4" s="378" t="s">
        <v>31</v>
      </c>
      <c r="F4" s="378"/>
      <c r="G4" s="378" t="s">
        <v>32</v>
      </c>
      <c r="H4" s="378"/>
      <c r="I4" s="378" t="s">
        <v>33</v>
      </c>
      <c r="J4" s="378"/>
    </row>
    <row r="5" spans="1:10" ht="54" customHeight="1">
      <c r="A5" s="378"/>
      <c r="B5" s="370"/>
      <c r="C5" s="345" t="s">
        <v>34</v>
      </c>
      <c r="D5" s="345" t="s">
        <v>35</v>
      </c>
      <c r="E5" s="345" t="s">
        <v>34</v>
      </c>
      <c r="F5" s="345" t="s">
        <v>35</v>
      </c>
      <c r="G5" s="345" t="s">
        <v>34</v>
      </c>
      <c r="H5" s="345" t="s">
        <v>35</v>
      </c>
      <c r="I5" s="345" t="s">
        <v>34</v>
      </c>
      <c r="J5" s="345" t="s">
        <v>35</v>
      </c>
    </row>
    <row r="6" spans="1:10" ht="18">
      <c r="A6" s="270">
        <v>1</v>
      </c>
      <c r="B6" s="269" t="s">
        <v>225</v>
      </c>
      <c r="C6" s="269">
        <v>24.62</v>
      </c>
      <c r="D6" s="269">
        <v>40.962</v>
      </c>
      <c r="E6" s="269"/>
      <c r="F6" s="269"/>
      <c r="G6" s="269"/>
      <c r="H6" s="269"/>
      <c r="I6" s="269"/>
      <c r="J6" s="269"/>
    </row>
    <row r="7" spans="1:10" ht="18">
      <c r="A7" s="270">
        <v>2</v>
      </c>
      <c r="B7" s="269" t="s">
        <v>226</v>
      </c>
      <c r="C7" s="269"/>
      <c r="D7" s="269"/>
      <c r="E7" s="269"/>
      <c r="F7" s="269"/>
      <c r="G7" s="269">
        <v>1.437</v>
      </c>
      <c r="H7" s="269">
        <v>1.264</v>
      </c>
      <c r="I7" s="269">
        <v>1.89</v>
      </c>
      <c r="J7" s="269">
        <v>0.502</v>
      </c>
    </row>
    <row r="8" spans="1:10" ht="18">
      <c r="A8" s="270">
        <v>3</v>
      </c>
      <c r="B8" s="269" t="s">
        <v>227</v>
      </c>
      <c r="C8" s="269"/>
      <c r="D8" s="269"/>
      <c r="E8" s="269"/>
      <c r="F8" s="269"/>
      <c r="G8" s="269"/>
      <c r="H8" s="269"/>
      <c r="I8" s="269">
        <v>3.189</v>
      </c>
      <c r="J8" s="269">
        <v>0.804</v>
      </c>
    </row>
    <row r="9" spans="1:10" ht="36">
      <c r="A9" s="270">
        <v>4</v>
      </c>
      <c r="B9" s="269" t="s">
        <v>228</v>
      </c>
      <c r="C9" s="269">
        <v>0.71</v>
      </c>
      <c r="D9" s="269">
        <v>0.345</v>
      </c>
      <c r="E9" s="269"/>
      <c r="F9" s="269"/>
      <c r="G9" s="269"/>
      <c r="H9" s="269"/>
      <c r="I9" s="269"/>
      <c r="J9" s="269"/>
    </row>
    <row r="10" spans="1:10" ht="18.75" customHeight="1">
      <c r="A10" s="270">
        <v>5</v>
      </c>
      <c r="B10" s="269" t="s">
        <v>229</v>
      </c>
      <c r="C10" s="269"/>
      <c r="D10" s="269"/>
      <c r="E10" s="269"/>
      <c r="F10" s="269"/>
      <c r="G10" s="269"/>
      <c r="H10" s="269"/>
      <c r="I10" s="269">
        <v>0.834</v>
      </c>
      <c r="J10" s="269">
        <v>0.14</v>
      </c>
    </row>
    <row r="11" spans="1:10" ht="36">
      <c r="A11" s="270">
        <v>6</v>
      </c>
      <c r="B11" s="269" t="s">
        <v>230</v>
      </c>
      <c r="C11" s="269">
        <v>0.456</v>
      </c>
      <c r="D11" s="269">
        <v>0.406</v>
      </c>
      <c r="E11" s="269"/>
      <c r="F11" s="269"/>
      <c r="G11" s="269"/>
      <c r="H11" s="269"/>
      <c r="I11" s="269"/>
      <c r="J11" s="269"/>
    </row>
    <row r="12" spans="1:10" ht="18">
      <c r="A12" s="270">
        <v>7</v>
      </c>
      <c r="B12" s="269" t="s">
        <v>231</v>
      </c>
      <c r="C12" s="269"/>
      <c r="D12" s="269"/>
      <c r="E12" s="269">
        <v>9.326</v>
      </c>
      <c r="F12" s="269">
        <v>5.347</v>
      </c>
      <c r="G12" s="269"/>
      <c r="H12" s="269"/>
      <c r="I12" s="269"/>
      <c r="J12" s="269"/>
    </row>
    <row r="13" spans="1:10" ht="18">
      <c r="A13" s="270">
        <v>8</v>
      </c>
      <c r="B13" s="269" t="s">
        <v>247</v>
      </c>
      <c r="C13" s="269">
        <v>0.452</v>
      </c>
      <c r="D13" s="269">
        <v>0.602</v>
      </c>
      <c r="E13" s="269"/>
      <c r="F13" s="269"/>
      <c r="G13" s="269"/>
      <c r="H13" s="269"/>
      <c r="I13" s="269"/>
      <c r="J13" s="269"/>
    </row>
    <row r="14" spans="1:10" ht="36">
      <c r="A14" s="270">
        <v>9</v>
      </c>
      <c r="B14" s="269" t="s">
        <v>248</v>
      </c>
      <c r="C14" s="269"/>
      <c r="D14" s="359"/>
      <c r="E14" s="269"/>
      <c r="F14" s="269"/>
      <c r="G14" s="269"/>
      <c r="H14" s="269"/>
      <c r="I14" s="269">
        <v>2.857</v>
      </c>
      <c r="J14" s="269">
        <v>0.768</v>
      </c>
    </row>
    <row r="15" spans="1:10" ht="18">
      <c r="A15" s="270">
        <v>10</v>
      </c>
      <c r="B15" s="269" t="s">
        <v>249</v>
      </c>
      <c r="C15" s="269"/>
      <c r="D15" s="359"/>
      <c r="E15" s="269"/>
      <c r="F15" s="269"/>
      <c r="G15" s="269">
        <v>0.437</v>
      </c>
      <c r="H15" s="269">
        <v>0.382</v>
      </c>
      <c r="I15" s="269"/>
      <c r="J15" s="269"/>
    </row>
    <row r="16" spans="1:4" ht="18">
      <c r="A16" s="188"/>
      <c r="B16" s="188"/>
      <c r="C16" s="188"/>
      <c r="D16" s="188"/>
    </row>
    <row r="17" spans="1:10" ht="36" customHeight="1">
      <c r="A17" s="375" t="s">
        <v>193</v>
      </c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4" ht="18">
      <c r="A18" s="188"/>
      <c r="B18" s="188"/>
      <c r="C18" s="188"/>
      <c r="D18" s="188"/>
    </row>
    <row r="19" spans="1:5" ht="18">
      <c r="A19" s="188"/>
      <c r="B19" s="271" t="s">
        <v>210</v>
      </c>
      <c r="C19" s="188" t="s">
        <v>119</v>
      </c>
      <c r="D19" s="411" t="s">
        <v>215</v>
      </c>
      <c r="E19" s="411"/>
    </row>
    <row r="20" spans="1:4" ht="18">
      <c r="A20" s="188"/>
      <c r="B20" s="253" t="s">
        <v>113</v>
      </c>
      <c r="C20" s="253" t="s">
        <v>114</v>
      </c>
      <c r="D20" s="188"/>
    </row>
    <row r="21" spans="1:4" ht="18">
      <c r="A21" s="188"/>
      <c r="B21" s="188"/>
      <c r="C21" s="188"/>
      <c r="D21" s="188"/>
    </row>
    <row r="22" spans="1:4" ht="18">
      <c r="A22" s="188"/>
      <c r="B22" s="188"/>
      <c r="C22" s="188"/>
      <c r="D22" s="188"/>
    </row>
    <row r="23" spans="1:4" ht="18">
      <c r="A23" s="188"/>
      <c r="B23" s="188"/>
      <c r="C23" s="188"/>
      <c r="D23" s="188"/>
    </row>
    <row r="24" spans="1:4" ht="18">
      <c r="A24" s="188"/>
      <c r="B24" s="188"/>
      <c r="C24" s="188"/>
      <c r="D24" s="188"/>
    </row>
    <row r="25" spans="1:4" ht="18">
      <c r="A25" s="188"/>
      <c r="B25" s="188"/>
      <c r="C25" s="188"/>
      <c r="D25" s="188"/>
    </row>
    <row r="26" spans="1:4" ht="18">
      <c r="A26" s="188"/>
      <c r="B26" s="188"/>
      <c r="C26" s="188"/>
      <c r="D26" s="188"/>
    </row>
  </sheetData>
  <sheetProtection/>
  <mergeCells count="11">
    <mergeCell ref="E4:F4"/>
    <mergeCell ref="G4:H4"/>
    <mergeCell ref="A17:J17"/>
    <mergeCell ref="D19:E19"/>
    <mergeCell ref="I1:J1"/>
    <mergeCell ref="A2:J2"/>
    <mergeCell ref="I4:J4"/>
    <mergeCell ref="C3:J3"/>
    <mergeCell ref="A3:A5"/>
    <mergeCell ref="B3:B5"/>
    <mergeCell ref="C4:D4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64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3" sqref="A13:E13"/>
    </sheetView>
  </sheetViews>
  <sheetFormatPr defaultColWidth="9" defaultRowHeight="14.25"/>
  <cols>
    <col min="1" max="1" width="31.59765625" style="174" customWidth="1"/>
    <col min="2" max="2" width="12.59765625" style="174" customWidth="1"/>
    <col min="3" max="3" width="10.3984375" style="174" customWidth="1"/>
    <col min="4" max="4" width="11" style="174" customWidth="1"/>
    <col min="5" max="5" width="11.59765625" style="174" customWidth="1"/>
    <col min="6" max="16384" width="9" style="174" customWidth="1"/>
  </cols>
  <sheetData>
    <row r="1" spans="4:5" ht="18">
      <c r="D1" s="413" t="s">
        <v>117</v>
      </c>
      <c r="E1" s="413"/>
    </row>
    <row r="2" spans="1:5" ht="86.25" customHeight="1">
      <c r="A2" s="416" t="s">
        <v>85</v>
      </c>
      <c r="B2" s="416"/>
      <c r="C2" s="416"/>
      <c r="D2" s="416"/>
      <c r="E2" s="416"/>
    </row>
    <row r="4" spans="1:5" ht="75" customHeight="1">
      <c r="A4" s="417" t="s">
        <v>86</v>
      </c>
      <c r="B4" s="417" t="s">
        <v>78</v>
      </c>
      <c r="C4" s="414" t="s">
        <v>87</v>
      </c>
      <c r="D4" s="414"/>
      <c r="E4" s="414"/>
    </row>
    <row r="5" spans="1:5" ht="18">
      <c r="A5" s="418"/>
      <c r="B5" s="418"/>
      <c r="C5" s="175" t="s">
        <v>191</v>
      </c>
      <c r="D5" s="10" t="s">
        <v>224</v>
      </c>
      <c r="E5" s="10" t="s">
        <v>250</v>
      </c>
    </row>
    <row r="6" spans="1:5" ht="18">
      <c r="A6" s="241" t="s">
        <v>89</v>
      </c>
      <c r="B6" s="241" t="s">
        <v>88</v>
      </c>
      <c r="C6" s="241">
        <v>3.54</v>
      </c>
      <c r="D6" s="241">
        <v>2.15</v>
      </c>
      <c r="E6" s="241">
        <v>2.1</v>
      </c>
    </row>
    <row r="7" spans="1:5" ht="18">
      <c r="A7" s="241" t="s">
        <v>92</v>
      </c>
      <c r="B7" s="241" t="s">
        <v>88</v>
      </c>
      <c r="C7" s="241">
        <v>0.13</v>
      </c>
      <c r="D7" s="241">
        <v>0.14</v>
      </c>
      <c r="E7" s="241">
        <v>0.04</v>
      </c>
    </row>
    <row r="8" spans="1:5" ht="18">
      <c r="A8" s="241" t="s">
        <v>93</v>
      </c>
      <c r="B8" s="241" t="s">
        <v>88</v>
      </c>
      <c r="C8" s="241">
        <v>0.48</v>
      </c>
      <c r="D8" s="241">
        <v>0.4</v>
      </c>
      <c r="E8" s="241">
        <v>0.25</v>
      </c>
    </row>
    <row r="9" spans="1:5" ht="18">
      <c r="A9" s="272" t="s">
        <v>189</v>
      </c>
      <c r="B9" s="241" t="s">
        <v>34</v>
      </c>
      <c r="C9" s="241">
        <v>42.6</v>
      </c>
      <c r="D9" s="241">
        <v>34.8</v>
      </c>
      <c r="E9" s="241">
        <v>26.9</v>
      </c>
    </row>
    <row r="10" spans="1:5" ht="18">
      <c r="A10" s="272" t="s">
        <v>190</v>
      </c>
      <c r="B10" s="241" t="s">
        <v>34</v>
      </c>
      <c r="C10" s="241">
        <v>11.6</v>
      </c>
      <c r="D10" s="241">
        <v>9.4</v>
      </c>
      <c r="E10" s="241">
        <v>7.3</v>
      </c>
    </row>
    <row r="11" spans="1:5" ht="18">
      <c r="A11" s="241" t="s">
        <v>90</v>
      </c>
      <c r="B11" s="241" t="s">
        <v>34</v>
      </c>
      <c r="C11" s="241">
        <v>48.21</v>
      </c>
      <c r="D11" s="241">
        <v>43.2</v>
      </c>
      <c r="E11" s="241">
        <v>43.25</v>
      </c>
    </row>
    <row r="12" spans="1:5" ht="18">
      <c r="A12" s="241" t="s">
        <v>91</v>
      </c>
      <c r="B12" s="241" t="s">
        <v>34</v>
      </c>
      <c r="C12" s="241">
        <v>8.1</v>
      </c>
      <c r="D12" s="241">
        <v>6.03</v>
      </c>
      <c r="E12" s="241">
        <v>5.03</v>
      </c>
    </row>
    <row r="13" spans="1:5" ht="169.5" customHeight="1">
      <c r="A13" s="415" t="s">
        <v>94</v>
      </c>
      <c r="B13" s="415"/>
      <c r="C13" s="415"/>
      <c r="D13" s="415"/>
      <c r="E13" s="415"/>
    </row>
    <row r="14" spans="1:5" ht="18">
      <c r="A14" s="240"/>
      <c r="B14" s="240"/>
      <c r="C14" s="240"/>
      <c r="D14" s="240"/>
      <c r="E14" s="240"/>
    </row>
    <row r="15" spans="1:10" ht="64.5" customHeight="1">
      <c r="A15" s="375" t="s">
        <v>193</v>
      </c>
      <c r="B15" s="375"/>
      <c r="C15" s="375"/>
      <c r="D15" s="375"/>
      <c r="E15" s="375"/>
      <c r="F15" s="188"/>
      <c r="G15" s="188"/>
      <c r="H15" s="188"/>
      <c r="I15" s="188"/>
      <c r="J15" s="188"/>
    </row>
    <row r="16" spans="1:10" ht="18">
      <c r="A16" s="188"/>
      <c r="B16" s="188"/>
      <c r="C16" s="188"/>
      <c r="D16" s="188"/>
      <c r="E16" s="187"/>
      <c r="F16" s="187"/>
      <c r="G16" s="187"/>
      <c r="H16" s="187"/>
      <c r="I16" s="187"/>
      <c r="J16" s="187"/>
    </row>
    <row r="17" spans="1:10" ht="36.75" customHeight="1">
      <c r="A17" s="271" t="s">
        <v>210</v>
      </c>
      <c r="B17" s="188" t="s">
        <v>116</v>
      </c>
      <c r="C17" s="411" t="s">
        <v>215</v>
      </c>
      <c r="D17" s="411"/>
      <c r="E17" s="188"/>
      <c r="F17" s="187"/>
      <c r="G17" s="187"/>
      <c r="H17" s="187"/>
      <c r="I17" s="187"/>
      <c r="J17" s="187"/>
    </row>
    <row r="18" spans="1:10" ht="18">
      <c r="A18" s="253" t="s">
        <v>113</v>
      </c>
      <c r="B18" s="253" t="s">
        <v>114</v>
      </c>
      <c r="D18" s="188"/>
      <c r="E18" s="187"/>
      <c r="F18" s="187"/>
      <c r="G18" s="187"/>
      <c r="H18" s="187"/>
      <c r="I18" s="187"/>
      <c r="J18" s="187"/>
    </row>
    <row r="19" spans="1:5" ht="18">
      <c r="A19" s="240"/>
      <c r="B19" s="240"/>
      <c r="C19" s="240"/>
      <c r="D19" s="240"/>
      <c r="E19" s="240"/>
    </row>
    <row r="20" spans="1:5" ht="18">
      <c r="A20" s="240"/>
      <c r="B20" s="240"/>
      <c r="C20" s="240"/>
      <c r="D20" s="240"/>
      <c r="E20" s="240"/>
    </row>
    <row r="21" spans="1:5" ht="18">
      <c r="A21" s="240"/>
      <c r="B21" s="240"/>
      <c r="C21" s="240"/>
      <c r="D21" s="240"/>
      <c r="E21" s="240"/>
    </row>
    <row r="22" spans="1:5" ht="18">
      <c r="A22" s="240"/>
      <c r="B22" s="240"/>
      <c r="C22" s="240"/>
      <c r="D22" s="240"/>
      <c r="E22" s="240"/>
    </row>
    <row r="23" spans="1:5" ht="18">
      <c r="A23" s="240"/>
      <c r="B23" s="240"/>
      <c r="C23" s="240"/>
      <c r="D23" s="240"/>
      <c r="E23" s="240"/>
    </row>
    <row r="24" spans="1:5" ht="18">
      <c r="A24" s="240"/>
      <c r="B24" s="240"/>
      <c r="C24" s="240"/>
      <c r="D24" s="240"/>
      <c r="E24" s="240"/>
    </row>
    <row r="25" spans="1:5" ht="18">
      <c r="A25" s="240"/>
      <c r="B25" s="240"/>
      <c r="C25" s="240"/>
      <c r="D25" s="240"/>
      <c r="E25" s="240"/>
    </row>
    <row r="26" spans="1:5" ht="18">
      <c r="A26" s="240"/>
      <c r="B26" s="240"/>
      <c r="C26" s="240"/>
      <c r="D26" s="240"/>
      <c r="E26" s="240"/>
    </row>
    <row r="27" spans="1:5" ht="18">
      <c r="A27" s="240"/>
      <c r="B27" s="240"/>
      <c r="C27" s="240"/>
      <c r="D27" s="240"/>
      <c r="E27" s="240"/>
    </row>
    <row r="28" spans="1:5" ht="18">
      <c r="A28" s="240"/>
      <c r="B28" s="240"/>
      <c r="C28" s="240"/>
      <c r="D28" s="240"/>
      <c r="E28" s="240"/>
    </row>
    <row r="29" spans="1:5" ht="18">
      <c r="A29" s="240"/>
      <c r="B29" s="240"/>
      <c r="C29" s="240"/>
      <c r="D29" s="240"/>
      <c r="E29" s="240"/>
    </row>
    <row r="30" spans="1:5" ht="18">
      <c r="A30" s="240"/>
      <c r="B30" s="240"/>
      <c r="C30" s="240"/>
      <c r="D30" s="240"/>
      <c r="E30" s="240"/>
    </row>
    <row r="31" spans="1:5" ht="18">
      <c r="A31" s="240"/>
      <c r="B31" s="240"/>
      <c r="C31" s="240"/>
      <c r="D31" s="240"/>
      <c r="E31" s="240"/>
    </row>
  </sheetData>
  <sheetProtection/>
  <mergeCells count="8">
    <mergeCell ref="A15:E15"/>
    <mergeCell ref="C17:D17"/>
    <mergeCell ref="D1:E1"/>
    <mergeCell ref="C4:E4"/>
    <mergeCell ref="A13:E13"/>
    <mergeCell ref="A2:E2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0" zoomScaleNormal="70" zoomScalePageLayoutView="0" workbookViewId="0" topLeftCell="A1">
      <selection activeCell="A9" sqref="A9"/>
    </sheetView>
  </sheetViews>
  <sheetFormatPr defaultColWidth="9" defaultRowHeight="14.25"/>
  <cols>
    <col min="1" max="1" width="66.09765625" style="3" customWidth="1"/>
    <col min="2" max="2" width="8.8984375" style="182" customWidth="1"/>
    <col min="3" max="3" width="14" style="5" customWidth="1"/>
    <col min="4" max="4" width="14.59765625" style="5" customWidth="1"/>
    <col min="5" max="5" width="22.19921875" style="3" customWidth="1"/>
    <col min="6" max="6" width="21.5" style="3" customWidth="1"/>
    <col min="7" max="16384" width="9" style="3" customWidth="1"/>
  </cols>
  <sheetData>
    <row r="1" ht="37.5" customHeight="1">
      <c r="F1" s="17" t="s">
        <v>51</v>
      </c>
    </row>
    <row r="2" spans="1:6" ht="42.75" customHeight="1">
      <c r="A2" s="376" t="s">
        <v>64</v>
      </c>
      <c r="B2" s="376"/>
      <c r="C2" s="376"/>
      <c r="D2" s="376"/>
      <c r="E2" s="376"/>
      <c r="F2" s="376"/>
    </row>
    <row r="3" spans="1:4" ht="12.75">
      <c r="A3" s="4"/>
      <c r="B3" s="183"/>
      <c r="C3" s="180"/>
      <c r="D3" s="180"/>
    </row>
    <row r="4" spans="1:6" ht="18.75" customHeight="1">
      <c r="A4" s="378" t="s">
        <v>9</v>
      </c>
      <c r="B4" s="378" t="s">
        <v>10</v>
      </c>
      <c r="C4" s="378" t="s">
        <v>192</v>
      </c>
      <c r="D4" s="378"/>
      <c r="E4" s="378"/>
      <c r="F4" s="378"/>
    </row>
    <row r="5" spans="1:6" ht="85.5" customHeight="1">
      <c r="A5" s="378"/>
      <c r="B5" s="378"/>
      <c r="C5" s="378" t="s">
        <v>191</v>
      </c>
      <c r="D5" s="378"/>
      <c r="E5" s="10" t="s">
        <v>252</v>
      </c>
      <c r="F5" s="10" t="s">
        <v>254</v>
      </c>
    </row>
    <row r="6" spans="1:6" ht="54">
      <c r="A6" s="378"/>
      <c r="B6" s="378"/>
      <c r="C6" s="10" t="s">
        <v>98</v>
      </c>
      <c r="D6" s="10" t="s">
        <v>251</v>
      </c>
      <c r="E6" s="10" t="s">
        <v>98</v>
      </c>
      <c r="F6" s="10" t="s">
        <v>98</v>
      </c>
    </row>
    <row r="7" spans="1:6" ht="18">
      <c r="A7" s="12">
        <v>1</v>
      </c>
      <c r="B7" s="12">
        <v>2</v>
      </c>
      <c r="C7" s="12">
        <v>3</v>
      </c>
      <c r="D7" s="12"/>
      <c r="E7" s="229"/>
      <c r="F7" s="229"/>
    </row>
    <row r="8" spans="1:6" ht="104.25">
      <c r="A8" s="13" t="s">
        <v>476</v>
      </c>
      <c r="B8" s="184">
        <v>1</v>
      </c>
      <c r="C8" s="336"/>
      <c r="D8" s="290">
        <v>8125972.5</v>
      </c>
      <c r="E8" s="290">
        <v>8694939.9</v>
      </c>
      <c r="F8" s="290">
        <v>10689852.8</v>
      </c>
    </row>
    <row r="9" spans="1:6" ht="18">
      <c r="A9" s="267" t="s">
        <v>158</v>
      </c>
      <c r="B9" s="257">
        <v>2</v>
      </c>
      <c r="C9" s="290">
        <v>458285.1</v>
      </c>
      <c r="D9" s="290">
        <v>53347</v>
      </c>
      <c r="E9" s="290">
        <v>143254.9</v>
      </c>
      <c r="F9" s="290">
        <v>735690.8</v>
      </c>
    </row>
    <row r="10" spans="1:6" ht="69">
      <c r="A10" s="13" t="s">
        <v>159</v>
      </c>
      <c r="B10" s="184">
        <v>3</v>
      </c>
      <c r="C10" s="290">
        <f>C11+C16+C19+C20+C21+C22+C23+C24+C29</f>
        <v>8125972.5</v>
      </c>
      <c r="D10" s="278">
        <f>D11+D16+D19+D20+D21+D22+D23+D24+D29</f>
        <v>794361.8999999999</v>
      </c>
      <c r="E10" s="290">
        <f>E11+E16+E19+E20+E21+E22+E23+E24+E29</f>
        <v>8694939.899999999</v>
      </c>
      <c r="F10" s="290">
        <f>F11+F16+F19+F20+F21+F22+F23+F24+F29</f>
        <v>10689852.8</v>
      </c>
    </row>
    <row r="11" spans="1:6" ht="72">
      <c r="A11" s="14" t="s">
        <v>169</v>
      </c>
      <c r="B11" s="184">
        <v>4</v>
      </c>
      <c r="C11" s="362">
        <f>C12+C13+C14+C15</f>
        <v>4055790.8</v>
      </c>
      <c r="D11" s="362">
        <f>D12+D13+D14+D15</f>
        <v>350733.1</v>
      </c>
      <c r="E11" s="362">
        <f>E12+E13+E14+E15</f>
        <v>5159326.4</v>
      </c>
      <c r="F11" s="362">
        <f>F12+F13+F14+F15</f>
        <v>6347956.1</v>
      </c>
    </row>
    <row r="12" spans="1:6" ht="54">
      <c r="A12" s="16" t="s">
        <v>59</v>
      </c>
      <c r="B12" s="257">
        <v>5</v>
      </c>
      <c r="C12" s="360">
        <v>346440.6</v>
      </c>
      <c r="D12" s="360">
        <v>1507.1</v>
      </c>
      <c r="E12" s="361">
        <v>1663215.9</v>
      </c>
      <c r="F12" s="361">
        <v>2806338.4</v>
      </c>
    </row>
    <row r="13" spans="1:6" ht="36">
      <c r="A13" s="16" t="s">
        <v>207</v>
      </c>
      <c r="B13" s="184">
        <v>6</v>
      </c>
      <c r="C13" s="360">
        <v>1823308.5</v>
      </c>
      <c r="D13" s="360">
        <v>10714.4</v>
      </c>
      <c r="E13" s="361">
        <v>1650749.1</v>
      </c>
      <c r="F13" s="361">
        <v>1714378.4</v>
      </c>
    </row>
    <row r="14" spans="1:6" ht="36">
      <c r="A14" s="16" t="s">
        <v>60</v>
      </c>
      <c r="B14" s="184">
        <v>7</v>
      </c>
      <c r="C14" s="360">
        <v>1806041.7</v>
      </c>
      <c r="D14" s="360">
        <v>338511.6</v>
      </c>
      <c r="E14" s="361">
        <v>1656933</v>
      </c>
      <c r="F14" s="361">
        <v>1827239.3</v>
      </c>
    </row>
    <row r="15" spans="1:6" ht="36">
      <c r="A15" s="16" t="s">
        <v>61</v>
      </c>
      <c r="B15" s="257">
        <v>8</v>
      </c>
      <c r="C15" s="362">
        <v>80000</v>
      </c>
      <c r="D15" s="362"/>
      <c r="E15" s="363">
        <v>188428.4</v>
      </c>
      <c r="F15" s="363"/>
    </row>
    <row r="16" spans="1:6" ht="54">
      <c r="A16" s="14" t="s">
        <v>12</v>
      </c>
      <c r="B16" s="184">
        <v>9</v>
      </c>
      <c r="C16" s="362">
        <f>C17+C18</f>
        <v>636889.5</v>
      </c>
      <c r="D16" s="362">
        <f>D17+D18</f>
        <v>194395.3</v>
      </c>
      <c r="E16" s="362">
        <f>E17+E18</f>
        <v>538126.6</v>
      </c>
      <c r="F16" s="362">
        <f>F17+F18</f>
        <v>500493.4</v>
      </c>
    </row>
    <row r="17" spans="1:6" ht="87" customHeight="1">
      <c r="A17" s="16" t="s">
        <v>170</v>
      </c>
      <c r="B17" s="184">
        <v>10</v>
      </c>
      <c r="C17" s="362">
        <v>122610.2</v>
      </c>
      <c r="D17" s="362"/>
      <c r="E17" s="363">
        <v>124229</v>
      </c>
      <c r="F17" s="363">
        <v>151027</v>
      </c>
    </row>
    <row r="18" spans="1:6" ht="18">
      <c r="A18" s="16" t="s">
        <v>3</v>
      </c>
      <c r="B18" s="257">
        <v>11</v>
      </c>
      <c r="C18" s="362">
        <v>514279.3</v>
      </c>
      <c r="D18" s="362">
        <f>141048.3+53347</f>
        <v>194395.3</v>
      </c>
      <c r="E18" s="363">
        <v>413897.6</v>
      </c>
      <c r="F18" s="363">
        <v>349466.4</v>
      </c>
    </row>
    <row r="19" spans="1:6" ht="36">
      <c r="A19" s="14" t="s">
        <v>1</v>
      </c>
      <c r="B19" s="184">
        <v>12</v>
      </c>
      <c r="C19" s="362"/>
      <c r="D19" s="362"/>
      <c r="E19" s="363"/>
      <c r="F19" s="363"/>
    </row>
    <row r="20" spans="1:6" ht="36">
      <c r="A20" s="14" t="s">
        <v>2</v>
      </c>
      <c r="B20" s="184">
        <v>13</v>
      </c>
      <c r="C20" s="362"/>
      <c r="D20" s="362"/>
      <c r="E20" s="363"/>
      <c r="F20" s="363"/>
    </row>
    <row r="21" spans="1:6" ht="36">
      <c r="A21" s="14" t="s">
        <v>62</v>
      </c>
      <c r="B21" s="257">
        <v>14</v>
      </c>
      <c r="C21" s="362">
        <f>82932.2+564.7</f>
        <v>83496.9</v>
      </c>
      <c r="D21" s="362">
        <v>14299.9</v>
      </c>
      <c r="E21" s="363">
        <f>76958.6+564.7</f>
        <v>77523.3</v>
      </c>
      <c r="F21" s="363">
        <f>75379.2+564.7</f>
        <v>75943.9</v>
      </c>
    </row>
    <row r="22" spans="1:6" ht="144">
      <c r="A22" s="14" t="s">
        <v>232</v>
      </c>
      <c r="B22" s="184">
        <v>15</v>
      </c>
      <c r="C22" s="278">
        <v>561</v>
      </c>
      <c r="D22" s="278">
        <v>0</v>
      </c>
      <c r="E22" s="278">
        <v>561</v>
      </c>
      <c r="F22" s="278">
        <v>6588.1</v>
      </c>
    </row>
    <row r="23" spans="1:6" ht="72">
      <c r="A23" s="267" t="s">
        <v>152</v>
      </c>
      <c r="B23" s="184">
        <v>16</v>
      </c>
      <c r="C23" s="278"/>
      <c r="D23" s="278"/>
      <c r="E23" s="278"/>
      <c r="F23" s="278"/>
    </row>
    <row r="24" spans="1:6" ht="54">
      <c r="A24" s="14" t="s">
        <v>157</v>
      </c>
      <c r="B24" s="257">
        <v>17</v>
      </c>
      <c r="C24" s="278">
        <f>C25+C26+C27+C28</f>
        <v>3200857.8000000003</v>
      </c>
      <c r="D24" s="278">
        <f>D25+D26+D27+D28</f>
        <v>232936</v>
      </c>
      <c r="E24" s="278">
        <f>E25+E26+E27+E28</f>
        <v>2886584.9</v>
      </c>
      <c r="F24" s="278">
        <f>F25+F26+F27+F28</f>
        <v>3723564.9000000004</v>
      </c>
    </row>
    <row r="25" spans="1:6" ht="162">
      <c r="A25" s="261" t="s">
        <v>127</v>
      </c>
      <c r="B25" s="184">
        <v>18</v>
      </c>
      <c r="C25" s="278">
        <v>349993.6</v>
      </c>
      <c r="D25" s="278">
        <v>0</v>
      </c>
      <c r="E25" s="278">
        <v>416067.1</v>
      </c>
      <c r="F25" s="278">
        <v>486262.3</v>
      </c>
    </row>
    <row r="26" spans="1:6" ht="36">
      <c r="A26" s="261" t="s">
        <v>4</v>
      </c>
      <c r="B26" s="184">
        <v>19</v>
      </c>
      <c r="C26" s="278">
        <v>181309</v>
      </c>
      <c r="D26" s="278">
        <v>0</v>
      </c>
      <c r="E26" s="278">
        <v>150005</v>
      </c>
      <c r="F26" s="278">
        <v>150006</v>
      </c>
    </row>
    <row r="27" spans="1:6" ht="54">
      <c r="A27" s="261" t="s">
        <v>11</v>
      </c>
      <c r="B27" s="257">
        <v>20</v>
      </c>
      <c r="C27" s="278"/>
      <c r="D27" s="278"/>
      <c r="E27" s="278"/>
      <c r="F27" s="278"/>
    </row>
    <row r="28" spans="1:6" ht="54">
      <c r="A28" s="16" t="s">
        <v>154</v>
      </c>
      <c r="B28" s="184">
        <v>21</v>
      </c>
      <c r="C28" s="290">
        <v>2669555.2</v>
      </c>
      <c r="D28" s="278">
        <v>232936</v>
      </c>
      <c r="E28" s="278">
        <v>2320512.8</v>
      </c>
      <c r="F28" s="278">
        <v>3087296.6</v>
      </c>
    </row>
    <row r="29" spans="1:6" ht="72">
      <c r="A29" s="14" t="s">
        <v>65</v>
      </c>
      <c r="B29" s="184">
        <v>22</v>
      </c>
      <c r="C29" s="290">
        <v>148376.5</v>
      </c>
      <c r="D29" s="278">
        <v>1997.6</v>
      </c>
      <c r="E29" s="278">
        <v>32817.7</v>
      </c>
      <c r="F29" s="278">
        <v>35306.4</v>
      </c>
    </row>
    <row r="30" spans="1:6" ht="87">
      <c r="A30" s="268" t="s">
        <v>160</v>
      </c>
      <c r="B30" s="257">
        <v>23</v>
      </c>
      <c r="C30" s="335"/>
      <c r="D30" s="335"/>
      <c r="E30" s="278"/>
      <c r="F30" s="278"/>
    </row>
    <row r="31" spans="1:6" ht="18">
      <c r="A31" s="181" t="s">
        <v>128</v>
      </c>
      <c r="B31" s="184">
        <v>24</v>
      </c>
      <c r="C31" s="291"/>
      <c r="D31" s="291"/>
      <c r="E31" s="278"/>
      <c r="F31" s="278"/>
    </row>
    <row r="32" spans="1:6" ht="18">
      <c r="A32" s="379"/>
      <c r="B32" s="380"/>
      <c r="C32" s="380"/>
      <c r="D32" s="380"/>
      <c r="E32" s="380"/>
      <c r="F32" s="381"/>
    </row>
    <row r="33" spans="1:6" ht="18">
      <c r="A33" s="230" t="s">
        <v>14</v>
      </c>
      <c r="B33" s="184">
        <v>25</v>
      </c>
      <c r="C33" s="231"/>
      <c r="D33" s="231"/>
      <c r="E33" s="176"/>
      <c r="F33" s="176"/>
    </row>
    <row r="34" spans="1:6" ht="68.25" customHeight="1">
      <c r="A34" s="181" t="s">
        <v>174</v>
      </c>
      <c r="B34" s="257">
        <v>26</v>
      </c>
      <c r="C34" s="231"/>
      <c r="D34" s="231"/>
      <c r="E34" s="176"/>
      <c r="F34" s="176"/>
    </row>
    <row r="35" spans="1:6" ht="58.5" customHeight="1">
      <c r="A35" s="181" t="s">
        <v>175</v>
      </c>
      <c r="B35" s="184">
        <v>27</v>
      </c>
      <c r="C35" s="242" t="s">
        <v>100</v>
      </c>
      <c r="D35" s="275">
        <v>0.0502</v>
      </c>
      <c r="E35" s="242" t="s">
        <v>100</v>
      </c>
      <c r="F35" s="242" t="s">
        <v>100</v>
      </c>
    </row>
    <row r="36" spans="1:6" ht="90">
      <c r="A36" s="181" t="s">
        <v>176</v>
      </c>
      <c r="B36" s="184">
        <v>28</v>
      </c>
      <c r="C36" s="242" t="s">
        <v>100</v>
      </c>
      <c r="D36" s="231"/>
      <c r="E36" s="242" t="s">
        <v>100</v>
      </c>
      <c r="F36" s="242" t="s">
        <v>100</v>
      </c>
    </row>
    <row r="37" spans="1:6" ht="18">
      <c r="A37" s="377" t="s">
        <v>101</v>
      </c>
      <c r="B37" s="377"/>
      <c r="C37" s="377"/>
      <c r="D37" s="377"/>
      <c r="E37" s="377"/>
      <c r="F37" s="377"/>
    </row>
    <row r="38" spans="1:4" ht="21.75" customHeight="1">
      <c r="A38" s="382" t="s">
        <v>166</v>
      </c>
      <c r="B38" s="382"/>
      <c r="C38" s="8"/>
      <c r="D38" s="8"/>
    </row>
    <row r="39" spans="1:4" ht="21.75" customHeight="1">
      <c r="A39" s="292"/>
      <c r="B39" s="292"/>
      <c r="C39" s="8"/>
      <c r="D39" s="8"/>
    </row>
    <row r="40" spans="1:6" ht="174.75" customHeight="1">
      <c r="A40" s="383" t="s">
        <v>466</v>
      </c>
      <c r="B40" s="383"/>
      <c r="C40" s="383"/>
      <c r="D40" s="383"/>
      <c r="E40" s="383"/>
      <c r="F40" s="383"/>
    </row>
    <row r="41" spans="1:6" ht="129" customHeight="1">
      <c r="A41" s="383" t="s">
        <v>233</v>
      </c>
      <c r="B41" s="383"/>
      <c r="C41" s="383"/>
      <c r="D41" s="383"/>
      <c r="E41" s="383"/>
      <c r="F41" s="383"/>
    </row>
    <row r="42" spans="1:6" ht="18">
      <c r="A42" s="366"/>
      <c r="B42" s="366"/>
      <c r="C42" s="366"/>
      <c r="D42" s="366"/>
      <c r="E42" s="366"/>
      <c r="F42" s="366"/>
    </row>
    <row r="43" spans="1:6" ht="18">
      <c r="A43" s="373"/>
      <c r="B43" s="373"/>
      <c r="C43" s="373"/>
      <c r="D43" s="373"/>
      <c r="E43" s="373"/>
      <c r="F43" s="373"/>
    </row>
    <row r="44" spans="1:6" ht="18">
      <c r="A44" s="375" t="s">
        <v>193</v>
      </c>
      <c r="B44" s="375"/>
      <c r="C44" s="375"/>
      <c r="D44" s="375"/>
      <c r="E44" s="375"/>
      <c r="F44" s="375"/>
    </row>
    <row r="45" spans="1:5" ht="18">
      <c r="A45" s="174"/>
      <c r="B45" s="188"/>
      <c r="C45" s="188"/>
      <c r="D45" s="188"/>
      <c r="E45" s="188"/>
    </row>
    <row r="46" spans="1:5" ht="18">
      <c r="A46" s="273" t="s">
        <v>210</v>
      </c>
      <c r="B46" s="375" t="s">
        <v>120</v>
      </c>
      <c r="C46" s="375"/>
      <c r="D46" s="375" t="s">
        <v>209</v>
      </c>
      <c r="E46" s="375"/>
    </row>
    <row r="47" spans="1:5" ht="15">
      <c r="A47" s="256" t="s">
        <v>113</v>
      </c>
      <c r="B47" s="374" t="s">
        <v>114</v>
      </c>
      <c r="C47" s="374"/>
      <c r="D47" s="253"/>
      <c r="E47" s="253"/>
    </row>
    <row r="48" spans="3:4" ht="12.75">
      <c r="C48" s="2"/>
      <c r="D48" s="2"/>
    </row>
    <row r="49" spans="1:4" ht="12.75">
      <c r="A49" s="1"/>
      <c r="B49" s="185"/>
      <c r="C49" s="2"/>
      <c r="D49" s="2"/>
    </row>
    <row r="50" spans="1:4" ht="12.75">
      <c r="A50" s="1"/>
      <c r="B50" s="185"/>
      <c r="C50" s="2"/>
      <c r="D50" s="2"/>
    </row>
  </sheetData>
  <sheetProtection/>
  <mergeCells count="16">
    <mergeCell ref="A42:F42"/>
    <mergeCell ref="A32:F32"/>
    <mergeCell ref="C5:D5"/>
    <mergeCell ref="A38:B38"/>
    <mergeCell ref="A40:F40"/>
    <mergeCell ref="A41:F41"/>
    <mergeCell ref="A43:F43"/>
    <mergeCell ref="B47:C47"/>
    <mergeCell ref="D46:E46"/>
    <mergeCell ref="A44:F44"/>
    <mergeCell ref="B46:C46"/>
    <mergeCell ref="A2:F2"/>
    <mergeCell ref="A37:F37"/>
    <mergeCell ref="A4:A6"/>
    <mergeCell ref="B4:B6"/>
    <mergeCell ref="C4:F4"/>
  </mergeCells>
  <printOptions/>
  <pageMargins left="0.5905511811023623" right="0.5905511811023623" top="0.3937007874015748" bottom="0.3937007874015748" header="0.5118110236220472" footer="0.5118110236220472"/>
  <pageSetup fitToHeight="2" fitToWidth="1" horizontalDpi="600" verticalDpi="600" orientation="portrait" paperSize="9" scale="50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zoomScale="70" zoomScaleNormal="70" zoomScalePageLayoutView="0" workbookViewId="0" topLeftCell="A1">
      <selection activeCell="D22" sqref="D22"/>
    </sheetView>
  </sheetViews>
  <sheetFormatPr defaultColWidth="9" defaultRowHeight="14.25"/>
  <cols>
    <col min="1" max="1" width="78.59765625" style="3" customWidth="1"/>
    <col min="2" max="3" width="12.19921875" style="5" customWidth="1"/>
    <col min="4" max="4" width="16.3984375" style="5" customWidth="1"/>
    <col min="5" max="16384" width="9" style="3" customWidth="1"/>
  </cols>
  <sheetData>
    <row r="1" ht="45" customHeight="1">
      <c r="D1" s="17" t="s">
        <v>173</v>
      </c>
    </row>
    <row r="2" spans="1:4" ht="37.5" customHeight="1">
      <c r="A2" s="376" t="s">
        <v>130</v>
      </c>
      <c r="B2" s="376"/>
      <c r="C2" s="376"/>
      <c r="D2" s="376"/>
    </row>
    <row r="3" spans="1:4" ht="12.75">
      <c r="A3" s="384"/>
      <c r="B3" s="384"/>
      <c r="C3" s="384"/>
      <c r="D3" s="384"/>
    </row>
    <row r="4" spans="1:4" ht="90.75" customHeight="1">
      <c r="A4" s="10" t="s">
        <v>77</v>
      </c>
      <c r="B4" s="10" t="s">
        <v>78</v>
      </c>
      <c r="C4" s="10" t="s">
        <v>10</v>
      </c>
      <c r="D4" s="10" t="s">
        <v>165</v>
      </c>
    </row>
    <row r="5" spans="1:4" ht="54">
      <c r="A5" s="243" t="s">
        <v>178</v>
      </c>
      <c r="B5" s="244" t="s">
        <v>0</v>
      </c>
      <c r="C5" s="244">
        <v>1</v>
      </c>
      <c r="D5" s="333"/>
    </row>
    <row r="6" spans="1:4" ht="72">
      <c r="A6" s="250" t="s">
        <v>179</v>
      </c>
      <c r="B6" s="251" t="s">
        <v>79</v>
      </c>
      <c r="C6" s="251">
        <v>2</v>
      </c>
      <c r="D6" s="333"/>
    </row>
    <row r="7" spans="1:4" ht="54">
      <c r="A7" s="250" t="s">
        <v>180</v>
      </c>
      <c r="B7" s="251" t="s">
        <v>0</v>
      </c>
      <c r="C7" s="251">
        <v>3</v>
      </c>
      <c r="D7" s="251"/>
    </row>
    <row r="8" spans="1:4" ht="54">
      <c r="A8" s="243" t="s">
        <v>181</v>
      </c>
      <c r="B8" s="251" t="s">
        <v>79</v>
      </c>
      <c r="C8" s="244">
        <v>4</v>
      </c>
      <c r="D8" s="251"/>
    </row>
    <row r="9" spans="1:4" ht="54">
      <c r="A9" s="243" t="s">
        <v>182</v>
      </c>
      <c r="B9" s="244" t="s">
        <v>0</v>
      </c>
      <c r="C9" s="251">
        <v>5</v>
      </c>
      <c r="D9" s="251"/>
    </row>
    <row r="10" spans="1:4" ht="54">
      <c r="A10" s="243" t="s">
        <v>183</v>
      </c>
      <c r="B10" s="244" t="s">
        <v>0</v>
      </c>
      <c r="C10" s="251">
        <v>6</v>
      </c>
      <c r="D10" s="251"/>
    </row>
    <row r="11" spans="1:4" ht="72">
      <c r="A11" s="243" t="s">
        <v>172</v>
      </c>
      <c r="B11" s="244" t="s">
        <v>81</v>
      </c>
      <c r="C11" s="244">
        <v>7</v>
      </c>
      <c r="D11" s="231"/>
    </row>
    <row r="12" spans="1:4" ht="72">
      <c r="A12" s="243" t="s">
        <v>171</v>
      </c>
      <c r="B12" s="244" t="s">
        <v>105</v>
      </c>
      <c r="C12" s="251">
        <v>8</v>
      </c>
      <c r="D12" s="231"/>
    </row>
    <row r="13" spans="1:4" ht="36">
      <c r="A13" s="243" t="s">
        <v>106</v>
      </c>
      <c r="B13" s="244" t="s">
        <v>81</v>
      </c>
      <c r="C13" s="251">
        <v>9</v>
      </c>
      <c r="D13" s="231"/>
    </row>
    <row r="14" spans="1:4" ht="36">
      <c r="A14" s="243" t="s">
        <v>108</v>
      </c>
      <c r="B14" s="244" t="s">
        <v>81</v>
      </c>
      <c r="C14" s="244">
        <v>10</v>
      </c>
      <c r="D14" s="231"/>
    </row>
    <row r="15" spans="1:4" ht="36">
      <c r="A15" s="243" t="s">
        <v>107</v>
      </c>
      <c r="B15" s="244" t="s">
        <v>81</v>
      </c>
      <c r="C15" s="251">
        <v>11</v>
      </c>
      <c r="D15" s="231"/>
    </row>
    <row r="16" spans="1:4" ht="12.75">
      <c r="A16" s="236"/>
      <c r="B16" s="235"/>
      <c r="C16" s="235"/>
      <c r="D16" s="8"/>
    </row>
    <row r="17" spans="1:4" ht="12.75">
      <c r="A17" s="237"/>
      <c r="B17" s="235"/>
      <c r="C17" s="235"/>
      <c r="D17" s="8"/>
    </row>
    <row r="18" spans="1:4" ht="12.75">
      <c r="A18" s="238"/>
      <c r="B18" s="8"/>
      <c r="C18" s="8"/>
      <c r="D18" s="8"/>
    </row>
    <row r="19" spans="1:7" ht="18">
      <c r="A19" s="375" t="s">
        <v>193</v>
      </c>
      <c r="B19" s="375"/>
      <c r="C19" s="375"/>
      <c r="D19" s="375"/>
      <c r="E19" s="188"/>
      <c r="F19" s="188"/>
      <c r="G19" s="188"/>
    </row>
    <row r="20" spans="1:7" ht="18">
      <c r="A20" s="174"/>
      <c r="B20" s="188"/>
      <c r="C20" s="188"/>
      <c r="D20" s="188"/>
      <c r="E20" s="187"/>
      <c r="F20" s="187"/>
      <c r="G20" s="187"/>
    </row>
    <row r="21" spans="1:7" ht="21.75" customHeight="1">
      <c r="A21" s="255" t="s">
        <v>213</v>
      </c>
      <c r="B21" s="188" t="s">
        <v>116</v>
      </c>
      <c r="C21" s="188"/>
      <c r="D21" s="188" t="s">
        <v>214</v>
      </c>
      <c r="E21" s="174"/>
      <c r="F21" s="188"/>
      <c r="G21" s="188"/>
    </row>
    <row r="22" spans="1:7" ht="18">
      <c r="A22" s="256" t="s">
        <v>113</v>
      </c>
      <c r="B22" s="253" t="s">
        <v>114</v>
      </c>
      <c r="C22" s="253"/>
      <c r="E22" s="187"/>
      <c r="F22" s="187"/>
      <c r="G22" s="187"/>
    </row>
    <row r="23" spans="1:4" ht="12.75">
      <c r="A23" s="238"/>
      <c r="B23" s="8"/>
      <c r="C23" s="8"/>
      <c r="D23" s="8"/>
    </row>
    <row r="24" spans="1:4" ht="12.75">
      <c r="A24" s="238"/>
      <c r="B24" s="8"/>
      <c r="C24" s="8"/>
      <c r="D24" s="8"/>
    </row>
    <row r="25" spans="1:4" ht="12.75">
      <c r="A25" s="237"/>
      <c r="B25" s="8"/>
      <c r="C25" s="8"/>
      <c r="D25" s="8"/>
    </row>
    <row r="26" spans="1:4" ht="12.75">
      <c r="A26" s="236"/>
      <c r="B26" s="8"/>
      <c r="C26" s="8"/>
      <c r="D26" s="8"/>
    </row>
    <row r="27" spans="1:4" ht="12.75">
      <c r="A27" s="236"/>
      <c r="B27" s="8"/>
      <c r="C27" s="8"/>
      <c r="D27" s="8"/>
    </row>
    <row r="28" spans="1:4" ht="12.75">
      <c r="A28" s="236"/>
      <c r="B28" s="8"/>
      <c r="C28" s="8"/>
      <c r="D28" s="8"/>
    </row>
    <row r="29" spans="1:4" ht="12.75">
      <c r="A29" s="236"/>
      <c r="B29" s="8"/>
      <c r="C29" s="8"/>
      <c r="D29" s="8"/>
    </row>
    <row r="30" spans="1:4" ht="12.75">
      <c r="A30" s="236"/>
      <c r="B30" s="8"/>
      <c r="C30" s="8"/>
      <c r="D30" s="8"/>
    </row>
    <row r="31" spans="1:4" ht="12.75">
      <c r="A31" s="236"/>
      <c r="B31" s="8"/>
      <c r="C31" s="8"/>
      <c r="D31" s="8"/>
    </row>
    <row r="32" spans="1:4" ht="12.75">
      <c r="A32" s="236"/>
      <c r="B32" s="8"/>
      <c r="C32" s="8"/>
      <c r="D32" s="8"/>
    </row>
    <row r="33" spans="1:4" ht="12.75">
      <c r="A33" s="236"/>
      <c r="B33" s="8"/>
      <c r="C33" s="8"/>
      <c r="D33" s="8"/>
    </row>
    <row r="34" spans="1:4" ht="12.75">
      <c r="A34" s="236"/>
      <c r="B34" s="8"/>
      <c r="C34" s="8"/>
      <c r="D34" s="8"/>
    </row>
    <row r="35" spans="1:4" ht="12.75">
      <c r="A35" s="236"/>
      <c r="B35" s="8"/>
      <c r="C35" s="8"/>
      <c r="D35" s="8"/>
    </row>
    <row r="36" spans="1:4" ht="12.75">
      <c r="A36" s="236"/>
      <c r="B36" s="8"/>
      <c r="C36" s="8"/>
      <c r="D36" s="8"/>
    </row>
    <row r="37" spans="1:4" ht="12.75">
      <c r="A37" s="236"/>
      <c r="B37" s="8"/>
      <c r="C37" s="8"/>
      <c r="D37" s="8"/>
    </row>
    <row r="38" spans="1:4" ht="12.75">
      <c r="A38" s="236"/>
      <c r="B38" s="8"/>
      <c r="C38" s="8"/>
      <c r="D38" s="8"/>
    </row>
    <row r="39" spans="1:4" ht="12.75">
      <c r="A39" s="236"/>
      <c r="B39" s="8"/>
      <c r="C39" s="8"/>
      <c r="D39" s="8"/>
    </row>
    <row r="40" spans="1:4" ht="12.75">
      <c r="A40" s="236"/>
      <c r="B40" s="8"/>
      <c r="C40" s="8"/>
      <c r="D40" s="8"/>
    </row>
    <row r="41" spans="1:4" ht="12.75">
      <c r="A41" s="236"/>
      <c r="B41" s="8"/>
      <c r="C41" s="8"/>
      <c r="D41" s="8"/>
    </row>
    <row r="42" spans="1:4" ht="12.75">
      <c r="A42" s="236"/>
      <c r="B42" s="8"/>
      <c r="C42" s="8"/>
      <c r="D42" s="8"/>
    </row>
    <row r="43" spans="1:4" ht="12.75">
      <c r="A43" s="236"/>
      <c r="B43" s="8"/>
      <c r="C43" s="8"/>
      <c r="D43" s="8"/>
    </row>
    <row r="44" spans="1:4" ht="12.75">
      <c r="A44" s="236"/>
      <c r="B44" s="8"/>
      <c r="C44" s="8"/>
      <c r="D44" s="8"/>
    </row>
    <row r="45" spans="1:4" ht="12.75">
      <c r="A45" s="236"/>
      <c r="B45" s="8"/>
      <c r="C45" s="8"/>
      <c r="D45" s="8"/>
    </row>
    <row r="46" spans="1:4" ht="12.75">
      <c r="A46" s="236"/>
      <c r="B46" s="8"/>
      <c r="C46" s="8"/>
      <c r="D46" s="8"/>
    </row>
    <row r="47" spans="1:4" ht="12.75">
      <c r="A47" s="236"/>
      <c r="B47" s="8"/>
      <c r="C47" s="8"/>
      <c r="D47" s="8"/>
    </row>
    <row r="48" spans="1:4" ht="12.75">
      <c r="A48" s="236"/>
      <c r="B48" s="8"/>
      <c r="C48" s="8"/>
      <c r="D48" s="8"/>
    </row>
    <row r="49" spans="1:4" ht="12.75">
      <c r="A49" s="236"/>
      <c r="B49" s="8"/>
      <c r="C49" s="8"/>
      <c r="D49" s="8"/>
    </row>
    <row r="50" spans="1:4" ht="12.75">
      <c r="A50" s="236"/>
      <c r="B50" s="8"/>
      <c r="C50" s="8"/>
      <c r="D50" s="8"/>
    </row>
    <row r="51" spans="1:4" ht="12.75">
      <c r="A51" s="236"/>
      <c r="B51" s="8"/>
      <c r="C51" s="8"/>
      <c r="D51" s="8"/>
    </row>
    <row r="52" spans="1:4" ht="12.75">
      <c r="A52" s="236"/>
      <c r="B52" s="8"/>
      <c r="C52" s="8"/>
      <c r="D52" s="8"/>
    </row>
    <row r="53" ht="12.75">
      <c r="A53" s="239"/>
    </row>
    <row r="54" ht="12.75">
      <c r="A54" s="239"/>
    </row>
    <row r="55" ht="12.75">
      <c r="A55" s="239"/>
    </row>
    <row r="56" ht="12.75">
      <c r="A56" s="239"/>
    </row>
    <row r="57" ht="12.75">
      <c r="A57" s="239"/>
    </row>
    <row r="58" ht="12.75">
      <c r="A58" s="239"/>
    </row>
    <row r="59" ht="12.75">
      <c r="A59" s="239"/>
    </row>
    <row r="60" ht="12.75">
      <c r="A60" s="239"/>
    </row>
    <row r="61" ht="12.75">
      <c r="A61" s="239"/>
    </row>
    <row r="62" ht="12.75">
      <c r="A62" s="239"/>
    </row>
    <row r="63" ht="12.75">
      <c r="A63" s="239"/>
    </row>
    <row r="64" ht="12.75">
      <c r="A64" s="239"/>
    </row>
    <row r="65" ht="12.75">
      <c r="A65" s="239"/>
    </row>
    <row r="66" ht="12.75">
      <c r="A66" s="239"/>
    </row>
    <row r="67" ht="12.75">
      <c r="A67" s="239"/>
    </row>
    <row r="68" ht="12.75">
      <c r="A68" s="239"/>
    </row>
    <row r="69" ht="12.75">
      <c r="A69" s="239"/>
    </row>
    <row r="70" ht="12.75">
      <c r="A70" s="239"/>
    </row>
    <row r="71" ht="12.75">
      <c r="A71" s="239"/>
    </row>
    <row r="72" ht="12.75">
      <c r="A72" s="239"/>
    </row>
    <row r="73" ht="12.75">
      <c r="A73" s="239"/>
    </row>
    <row r="74" ht="12.75">
      <c r="A74" s="239"/>
    </row>
    <row r="75" ht="12.75">
      <c r="A75" s="239"/>
    </row>
    <row r="76" ht="12.75">
      <c r="A76" s="239"/>
    </row>
    <row r="77" ht="12.75">
      <c r="A77" s="239"/>
    </row>
    <row r="78" ht="12.75">
      <c r="A78" s="239"/>
    </row>
    <row r="79" ht="12.75">
      <c r="A79" s="239"/>
    </row>
    <row r="80" ht="12.75">
      <c r="A80" s="239"/>
    </row>
    <row r="81" ht="12.75">
      <c r="A81" s="239"/>
    </row>
    <row r="82" ht="12.75">
      <c r="A82" s="239"/>
    </row>
    <row r="83" ht="12.75">
      <c r="A83" s="239"/>
    </row>
    <row r="84" ht="12.75">
      <c r="A84" s="239"/>
    </row>
    <row r="85" ht="12.75">
      <c r="A85" s="239"/>
    </row>
    <row r="86" ht="12.75">
      <c r="A86" s="239"/>
    </row>
    <row r="87" ht="12.75">
      <c r="A87" s="239"/>
    </row>
    <row r="88" ht="12.75">
      <c r="A88" s="239"/>
    </row>
    <row r="89" ht="12.75">
      <c r="A89" s="239"/>
    </row>
    <row r="90" ht="12.75">
      <c r="A90" s="239"/>
    </row>
    <row r="91" ht="12.75">
      <c r="A91" s="239"/>
    </row>
    <row r="92" ht="12.75">
      <c r="A92" s="239"/>
    </row>
    <row r="93" ht="12.75">
      <c r="A93" s="239"/>
    </row>
    <row r="94" ht="12.75">
      <c r="A94" s="239"/>
    </row>
    <row r="95" ht="12.75">
      <c r="A95" s="239"/>
    </row>
    <row r="96" ht="12.75">
      <c r="A96" s="239"/>
    </row>
    <row r="97" ht="12.75">
      <c r="A97" s="239"/>
    </row>
    <row r="98" ht="12.75">
      <c r="A98" s="239"/>
    </row>
    <row r="99" ht="12.75">
      <c r="A99" s="239"/>
    </row>
    <row r="100" ht="12.75">
      <c r="A100" s="239"/>
    </row>
    <row r="101" ht="12.75">
      <c r="A101" s="239"/>
    </row>
    <row r="102" ht="12.75">
      <c r="A102" s="239"/>
    </row>
    <row r="103" ht="12.75">
      <c r="A103" s="239"/>
    </row>
    <row r="104" ht="12.75">
      <c r="A104" s="239"/>
    </row>
    <row r="105" ht="12.75">
      <c r="A105" s="239"/>
    </row>
    <row r="106" ht="12.75">
      <c r="A106" s="239"/>
    </row>
    <row r="107" ht="12.75">
      <c r="A107" s="239"/>
    </row>
    <row r="108" ht="12.75">
      <c r="A108" s="239"/>
    </row>
    <row r="109" ht="12.75">
      <c r="A109" s="239"/>
    </row>
    <row r="110" ht="12.75">
      <c r="A110" s="239"/>
    </row>
    <row r="111" ht="12.75">
      <c r="A111" s="239"/>
    </row>
    <row r="112" ht="12.75">
      <c r="A112" s="239"/>
    </row>
    <row r="113" ht="12.75">
      <c r="A113" s="239"/>
    </row>
    <row r="114" ht="12.75">
      <c r="A114" s="239"/>
    </row>
    <row r="115" ht="12.75">
      <c r="A115" s="239"/>
    </row>
    <row r="116" ht="12.75">
      <c r="A116" s="239"/>
    </row>
    <row r="117" ht="12.75">
      <c r="A117" s="239"/>
    </row>
    <row r="118" ht="12.75">
      <c r="A118" s="239"/>
    </row>
    <row r="119" ht="12.75">
      <c r="A119" s="239"/>
    </row>
    <row r="120" ht="12.75">
      <c r="A120" s="239"/>
    </row>
    <row r="121" ht="12.75">
      <c r="A121" s="239"/>
    </row>
    <row r="122" ht="12.75">
      <c r="A122" s="239"/>
    </row>
    <row r="123" ht="12.75">
      <c r="A123" s="239"/>
    </row>
    <row r="124" ht="12.75">
      <c r="A124" s="239"/>
    </row>
    <row r="125" ht="12.75">
      <c r="A125" s="239"/>
    </row>
    <row r="126" ht="12.75">
      <c r="A126" s="239"/>
    </row>
    <row r="127" ht="12.75">
      <c r="A127" s="239"/>
    </row>
    <row r="128" ht="12.75">
      <c r="A128" s="239"/>
    </row>
    <row r="129" ht="12.75">
      <c r="A129" s="239"/>
    </row>
    <row r="130" ht="12.75">
      <c r="A130" s="239"/>
    </row>
    <row r="131" ht="12.75">
      <c r="A131" s="239"/>
    </row>
    <row r="132" ht="12.75">
      <c r="A132" s="239"/>
    </row>
    <row r="133" ht="12.75">
      <c r="A133" s="239"/>
    </row>
    <row r="134" ht="12.75">
      <c r="A134" s="239"/>
    </row>
    <row r="135" ht="12.75">
      <c r="A135" s="239"/>
    </row>
    <row r="136" ht="12.75">
      <c r="A136" s="239"/>
    </row>
    <row r="137" ht="12.75">
      <c r="A137" s="239"/>
    </row>
    <row r="138" ht="12.75">
      <c r="A138" s="239"/>
    </row>
    <row r="139" ht="12.75">
      <c r="A139" s="239"/>
    </row>
    <row r="140" ht="12.75">
      <c r="A140" s="239"/>
    </row>
    <row r="141" ht="12.75">
      <c r="A141" s="239"/>
    </row>
    <row r="142" ht="12.75">
      <c r="A142" s="239"/>
    </row>
    <row r="143" ht="12.75">
      <c r="A143" s="239"/>
    </row>
    <row r="144" ht="12.75">
      <c r="A144" s="239"/>
    </row>
    <row r="145" ht="12.75">
      <c r="A145" s="239"/>
    </row>
    <row r="146" ht="12.75">
      <c r="A146" s="239"/>
    </row>
    <row r="147" ht="12.75">
      <c r="A147" s="239"/>
    </row>
    <row r="148" ht="12.75">
      <c r="A148" s="239"/>
    </row>
    <row r="149" ht="12.75">
      <c r="A149" s="239"/>
    </row>
    <row r="150" ht="12.75">
      <c r="A150" s="239"/>
    </row>
    <row r="151" ht="12.75">
      <c r="A151" s="239"/>
    </row>
    <row r="152" ht="12.75">
      <c r="A152" s="239"/>
    </row>
    <row r="153" ht="12.75">
      <c r="A153" s="239"/>
    </row>
    <row r="154" ht="12.75">
      <c r="A154" s="239"/>
    </row>
    <row r="155" ht="12.75">
      <c r="A155" s="239"/>
    </row>
    <row r="156" ht="12.75">
      <c r="A156" s="239"/>
    </row>
    <row r="157" ht="12.75">
      <c r="A157" s="239"/>
    </row>
    <row r="158" ht="12.75">
      <c r="A158" s="239"/>
    </row>
    <row r="159" ht="12.75">
      <c r="A159" s="239"/>
    </row>
    <row r="160" ht="12.75">
      <c r="A160" s="239"/>
    </row>
    <row r="161" ht="12.75">
      <c r="A161" s="239"/>
    </row>
    <row r="162" ht="12.75">
      <c r="A162" s="239"/>
    </row>
    <row r="163" ht="12.75">
      <c r="A163" s="239"/>
    </row>
    <row r="164" ht="12.75">
      <c r="A164" s="239"/>
    </row>
    <row r="165" ht="12.75">
      <c r="A165" s="239"/>
    </row>
    <row r="166" ht="12.75">
      <c r="A166" s="239"/>
    </row>
    <row r="167" ht="12.75">
      <c r="A167" s="239"/>
    </row>
    <row r="168" ht="12.75">
      <c r="A168" s="239"/>
    </row>
    <row r="169" ht="12.75">
      <c r="A169" s="239"/>
    </row>
    <row r="170" ht="12.75">
      <c r="A170" s="239"/>
    </row>
    <row r="171" ht="12.75">
      <c r="A171" s="239"/>
    </row>
    <row r="172" ht="12.75">
      <c r="A172" s="239"/>
    </row>
    <row r="173" ht="12.75">
      <c r="A173" s="239"/>
    </row>
    <row r="174" ht="12.75">
      <c r="A174" s="239"/>
    </row>
    <row r="175" ht="12.75">
      <c r="A175" s="239"/>
    </row>
    <row r="176" ht="12.75">
      <c r="A176" s="239"/>
    </row>
    <row r="177" ht="12.75">
      <c r="A177" s="239"/>
    </row>
    <row r="178" ht="12.75">
      <c r="A178" s="239"/>
    </row>
    <row r="179" ht="12.75">
      <c r="A179" s="239"/>
    </row>
    <row r="180" ht="12.75">
      <c r="A180" s="239"/>
    </row>
    <row r="181" ht="12.75">
      <c r="A181" s="239"/>
    </row>
    <row r="182" ht="12.75">
      <c r="A182" s="239"/>
    </row>
    <row r="183" ht="12.75">
      <c r="A183" s="239"/>
    </row>
    <row r="184" ht="12.75">
      <c r="A184" s="239"/>
    </row>
    <row r="185" ht="12.75">
      <c r="A185" s="239"/>
    </row>
    <row r="186" ht="12.75">
      <c r="A186" s="239"/>
    </row>
    <row r="187" ht="12.75">
      <c r="A187" s="239"/>
    </row>
    <row r="188" ht="12.75">
      <c r="A188" s="239"/>
    </row>
    <row r="189" ht="12.75">
      <c r="A189" s="239"/>
    </row>
    <row r="190" ht="12.75">
      <c r="A190" s="239"/>
    </row>
    <row r="191" ht="12.75">
      <c r="A191" s="239"/>
    </row>
    <row r="192" ht="12.75">
      <c r="A192" s="239"/>
    </row>
    <row r="193" ht="12.75">
      <c r="A193" s="239"/>
    </row>
    <row r="194" ht="12.75">
      <c r="A194" s="239"/>
    </row>
    <row r="195" ht="12.75">
      <c r="A195" s="239"/>
    </row>
    <row r="196" ht="12.75">
      <c r="A196" s="239"/>
    </row>
    <row r="197" ht="12.75">
      <c r="A197" s="239"/>
    </row>
    <row r="198" ht="12.75">
      <c r="A198" s="239"/>
    </row>
    <row r="199" ht="12.75">
      <c r="A199" s="239"/>
    </row>
    <row r="200" ht="12.75">
      <c r="A200" s="239"/>
    </row>
    <row r="201" ht="12.75">
      <c r="A201" s="239"/>
    </row>
    <row r="202" ht="12.75">
      <c r="A202" s="239"/>
    </row>
    <row r="203" ht="12.75">
      <c r="A203" s="239"/>
    </row>
    <row r="204" ht="12.75">
      <c r="A204" s="239"/>
    </row>
    <row r="205" ht="12.75">
      <c r="A205" s="239"/>
    </row>
    <row r="206" ht="12.75">
      <c r="A206" s="239"/>
    </row>
    <row r="207" ht="12.75">
      <c r="A207" s="239"/>
    </row>
    <row r="208" ht="12.75">
      <c r="A208" s="239"/>
    </row>
    <row r="209" ht="12.75">
      <c r="A209" s="239"/>
    </row>
    <row r="210" ht="12.75">
      <c r="A210" s="239"/>
    </row>
    <row r="211" ht="12.75">
      <c r="A211" s="239"/>
    </row>
    <row r="212" ht="12.75">
      <c r="A212" s="239"/>
    </row>
    <row r="213" ht="12.75">
      <c r="A213" s="239"/>
    </row>
    <row r="214" ht="12.75">
      <c r="A214" s="239"/>
    </row>
    <row r="215" ht="12.75">
      <c r="A215" s="239"/>
    </row>
    <row r="216" ht="12.75">
      <c r="A216" s="239"/>
    </row>
    <row r="217" ht="12.75">
      <c r="A217" s="239"/>
    </row>
    <row r="218" ht="12.75">
      <c r="A218" s="239"/>
    </row>
    <row r="219" ht="12.75">
      <c r="A219" s="239"/>
    </row>
    <row r="220" ht="12.75">
      <c r="A220" s="239"/>
    </row>
    <row r="221" ht="12.75">
      <c r="A221" s="239"/>
    </row>
    <row r="222" ht="12.75">
      <c r="A222" s="239"/>
    </row>
    <row r="223" ht="12.75">
      <c r="A223" s="239"/>
    </row>
    <row r="224" ht="12.75">
      <c r="A224" s="239"/>
    </row>
    <row r="225" ht="12.75">
      <c r="A225" s="239"/>
    </row>
    <row r="226" ht="12.75">
      <c r="A226" s="239"/>
    </row>
    <row r="227" ht="12.75">
      <c r="A227" s="239"/>
    </row>
    <row r="228" ht="12.75">
      <c r="A228" s="239"/>
    </row>
    <row r="229" ht="12.75">
      <c r="A229" s="239"/>
    </row>
    <row r="230" ht="12.75">
      <c r="A230" s="239"/>
    </row>
    <row r="231" ht="12.75">
      <c r="A231" s="239"/>
    </row>
    <row r="232" ht="12.75">
      <c r="A232" s="239"/>
    </row>
    <row r="233" ht="12.75">
      <c r="A233" s="239"/>
    </row>
    <row r="234" ht="12.75">
      <c r="A234" s="239"/>
    </row>
    <row r="235" ht="12.75">
      <c r="A235" s="239"/>
    </row>
    <row r="236" ht="12.75">
      <c r="A236" s="239"/>
    </row>
    <row r="237" ht="12.75">
      <c r="A237" s="239"/>
    </row>
    <row r="238" ht="12.75">
      <c r="A238" s="239"/>
    </row>
    <row r="239" ht="12.75">
      <c r="A239" s="239"/>
    </row>
    <row r="240" ht="12.75">
      <c r="A240" s="239"/>
    </row>
    <row r="241" ht="12.75">
      <c r="A241" s="239"/>
    </row>
    <row r="242" ht="12.75">
      <c r="A242" s="239"/>
    </row>
    <row r="243" ht="12.75">
      <c r="A243" s="239"/>
    </row>
    <row r="244" ht="12.75">
      <c r="A244" s="239"/>
    </row>
    <row r="245" ht="12.75">
      <c r="A245" s="239"/>
    </row>
    <row r="246" ht="12.75">
      <c r="A246" s="239"/>
    </row>
    <row r="247" ht="12.75">
      <c r="A247" s="239"/>
    </row>
    <row r="248" ht="12.75">
      <c r="A248" s="239"/>
    </row>
    <row r="249" ht="12.75">
      <c r="A249" s="239"/>
    </row>
    <row r="250" ht="12.75">
      <c r="A250" s="239"/>
    </row>
    <row r="251" ht="12.75">
      <c r="A251" s="239"/>
    </row>
    <row r="252" ht="12.75">
      <c r="A252" s="239"/>
    </row>
    <row r="253" ht="12.75">
      <c r="A253" s="239"/>
    </row>
    <row r="254" ht="12.75">
      <c r="A254" s="239"/>
    </row>
    <row r="255" ht="12.75">
      <c r="A255" s="239"/>
    </row>
    <row r="256" ht="12.75">
      <c r="A256" s="239"/>
    </row>
    <row r="257" ht="12.75">
      <c r="A257" s="239"/>
    </row>
    <row r="258" ht="12.75">
      <c r="A258" s="239"/>
    </row>
    <row r="259" ht="12.75">
      <c r="A259" s="239"/>
    </row>
    <row r="260" ht="12.75">
      <c r="A260" s="239"/>
    </row>
    <row r="261" ht="12.75">
      <c r="A261" s="239"/>
    </row>
    <row r="262" ht="12.75">
      <c r="A262" s="239"/>
    </row>
    <row r="263" ht="12.75">
      <c r="A263" s="239"/>
    </row>
    <row r="264" ht="12.75">
      <c r="A264" s="239"/>
    </row>
    <row r="265" ht="12.75">
      <c r="A265" s="239"/>
    </row>
    <row r="266" ht="12.75">
      <c r="A266" s="239"/>
    </row>
    <row r="267" ht="12.75">
      <c r="A267" s="239"/>
    </row>
    <row r="268" ht="12.75">
      <c r="A268" s="239"/>
    </row>
    <row r="269" ht="12.75">
      <c r="A269" s="239"/>
    </row>
    <row r="270" ht="12.75">
      <c r="A270" s="239"/>
    </row>
    <row r="271" ht="12.75">
      <c r="A271" s="239"/>
    </row>
    <row r="272" ht="12.75">
      <c r="A272" s="239"/>
    </row>
    <row r="273" ht="12.75">
      <c r="A273" s="239"/>
    </row>
    <row r="274" ht="12.75">
      <c r="A274" s="239"/>
    </row>
    <row r="275" ht="12.75">
      <c r="A275" s="239"/>
    </row>
    <row r="276" ht="12.75">
      <c r="A276" s="239"/>
    </row>
    <row r="277" ht="12.75">
      <c r="A277" s="239"/>
    </row>
    <row r="278" ht="12.75">
      <c r="A278" s="239"/>
    </row>
    <row r="279" ht="12.75">
      <c r="A279" s="239"/>
    </row>
    <row r="280" ht="12.75">
      <c r="A280" s="239"/>
    </row>
    <row r="281" ht="12.75">
      <c r="A281" s="239"/>
    </row>
    <row r="282" ht="12.75">
      <c r="A282" s="239"/>
    </row>
    <row r="283" ht="12.75">
      <c r="A283" s="239"/>
    </row>
    <row r="284" ht="12.75">
      <c r="A284" s="239"/>
    </row>
    <row r="285" ht="12.75">
      <c r="A285" s="239"/>
    </row>
    <row r="286" ht="12.75">
      <c r="A286" s="239"/>
    </row>
    <row r="287" ht="12.75">
      <c r="A287" s="239"/>
    </row>
    <row r="288" ht="12.75">
      <c r="A288" s="239"/>
    </row>
    <row r="289" ht="12.75">
      <c r="A289" s="239"/>
    </row>
    <row r="290" ht="12.75">
      <c r="A290" s="239"/>
    </row>
    <row r="291" ht="12.75">
      <c r="A291" s="239"/>
    </row>
    <row r="292" ht="12.75">
      <c r="A292" s="239"/>
    </row>
    <row r="293" ht="12.75">
      <c r="A293" s="239"/>
    </row>
    <row r="294" ht="12.75">
      <c r="A294" s="239"/>
    </row>
    <row r="295" ht="12.75">
      <c r="A295" s="239"/>
    </row>
    <row r="296" ht="12.75">
      <c r="A296" s="239"/>
    </row>
    <row r="297" ht="12.75">
      <c r="A297" s="239"/>
    </row>
    <row r="298" ht="12.75">
      <c r="A298" s="239"/>
    </row>
    <row r="299" ht="12.75">
      <c r="A299" s="239"/>
    </row>
    <row r="300" ht="12.75">
      <c r="A300" s="239"/>
    </row>
    <row r="301" ht="12.75">
      <c r="A301" s="239"/>
    </row>
    <row r="302" ht="12.75">
      <c r="A302" s="239"/>
    </row>
    <row r="303" ht="12.75">
      <c r="A303" s="239"/>
    </row>
    <row r="304" ht="12.75">
      <c r="A304" s="239"/>
    </row>
    <row r="305" ht="12.75">
      <c r="A305" s="239"/>
    </row>
    <row r="306" ht="12.75">
      <c r="A306" s="239"/>
    </row>
    <row r="307" ht="12.75">
      <c r="A307" s="239"/>
    </row>
    <row r="308" ht="12.75">
      <c r="A308" s="239"/>
    </row>
    <row r="309" ht="12.75">
      <c r="A309" s="239"/>
    </row>
    <row r="310" ht="12.75">
      <c r="A310" s="239"/>
    </row>
    <row r="311" ht="12.75">
      <c r="A311" s="239"/>
    </row>
    <row r="312" ht="12.75">
      <c r="A312" s="239"/>
    </row>
    <row r="313" ht="12.75">
      <c r="A313" s="239"/>
    </row>
    <row r="314" ht="12.75">
      <c r="A314" s="239"/>
    </row>
    <row r="315" ht="12.75">
      <c r="A315" s="239"/>
    </row>
    <row r="316" ht="12.75">
      <c r="A316" s="239"/>
    </row>
    <row r="317" ht="12.75">
      <c r="A317" s="239"/>
    </row>
    <row r="318" ht="12.75">
      <c r="A318" s="239"/>
    </row>
    <row r="319" ht="12.75">
      <c r="A319" s="239"/>
    </row>
    <row r="320" ht="12.75">
      <c r="A320" s="239"/>
    </row>
    <row r="321" ht="12.75">
      <c r="A321" s="239"/>
    </row>
    <row r="322" ht="12.75">
      <c r="A322" s="239"/>
    </row>
    <row r="323" ht="12.75">
      <c r="A323" s="239"/>
    </row>
    <row r="324" ht="12.75">
      <c r="A324" s="239"/>
    </row>
    <row r="325" ht="12.75">
      <c r="A325" s="239"/>
    </row>
    <row r="326" ht="12.75">
      <c r="A326" s="239"/>
    </row>
    <row r="327" ht="12.75">
      <c r="A327" s="239"/>
    </row>
    <row r="328" ht="12.75">
      <c r="A328" s="239"/>
    </row>
    <row r="329" ht="12.75">
      <c r="A329" s="239"/>
    </row>
    <row r="330" ht="12.75">
      <c r="A330" s="239"/>
    </row>
    <row r="331" ht="12.75">
      <c r="A331" s="239"/>
    </row>
    <row r="332" ht="12.75">
      <c r="A332" s="239"/>
    </row>
    <row r="333" ht="12.75">
      <c r="A333" s="239"/>
    </row>
    <row r="334" ht="12.75">
      <c r="A334" s="239"/>
    </row>
    <row r="335" ht="12.75">
      <c r="A335" s="239"/>
    </row>
    <row r="336" ht="12.75">
      <c r="A336" s="239"/>
    </row>
    <row r="337" ht="12.75">
      <c r="A337" s="239"/>
    </row>
    <row r="338" ht="12.75">
      <c r="A338" s="239"/>
    </row>
    <row r="339" ht="12.75">
      <c r="A339" s="239"/>
    </row>
    <row r="340" ht="12.75">
      <c r="A340" s="239"/>
    </row>
    <row r="341" ht="12.75">
      <c r="A341" s="239"/>
    </row>
    <row r="342" ht="12.75">
      <c r="A342" s="239"/>
    </row>
    <row r="343" ht="12.75">
      <c r="A343" s="239"/>
    </row>
    <row r="344" ht="12.75">
      <c r="A344" s="239"/>
    </row>
    <row r="345" ht="12.75">
      <c r="A345" s="239"/>
    </row>
    <row r="346" ht="12.75">
      <c r="A346" s="239"/>
    </row>
    <row r="347" ht="12.75">
      <c r="A347" s="239"/>
    </row>
    <row r="348" ht="12.75">
      <c r="A348" s="239"/>
    </row>
    <row r="349" ht="12.75">
      <c r="A349" s="239"/>
    </row>
    <row r="350" ht="12.75">
      <c r="A350" s="239"/>
    </row>
    <row r="351" ht="12.75">
      <c r="A351" s="239"/>
    </row>
    <row r="352" ht="12.75">
      <c r="A352" s="239"/>
    </row>
    <row r="353" ht="12.75">
      <c r="A353" s="239"/>
    </row>
    <row r="354" ht="12.75">
      <c r="A354" s="239"/>
    </row>
    <row r="355" ht="12.75">
      <c r="A355" s="239"/>
    </row>
    <row r="356" ht="12.75">
      <c r="A356" s="239"/>
    </row>
    <row r="357" ht="12.75">
      <c r="A357" s="239"/>
    </row>
    <row r="358" ht="12.75">
      <c r="A358" s="239"/>
    </row>
    <row r="359" ht="12.75">
      <c r="A359" s="239"/>
    </row>
    <row r="360" ht="12.75">
      <c r="A360" s="239"/>
    </row>
    <row r="361" ht="12.75">
      <c r="A361" s="239"/>
    </row>
    <row r="362" ht="12.75">
      <c r="A362" s="239"/>
    </row>
    <row r="363" ht="12.75">
      <c r="A363" s="239"/>
    </row>
    <row r="364" ht="12.75">
      <c r="A364" s="239"/>
    </row>
    <row r="365" ht="12.75">
      <c r="A365" s="239"/>
    </row>
    <row r="366" ht="12.75">
      <c r="A366" s="239"/>
    </row>
    <row r="367" ht="12.75">
      <c r="A367" s="239"/>
    </row>
    <row r="368" ht="12.75">
      <c r="A368" s="239"/>
    </row>
    <row r="369" ht="12.75">
      <c r="A369" s="239"/>
    </row>
    <row r="370" ht="12.75">
      <c r="A370" s="239"/>
    </row>
    <row r="371" ht="12.75">
      <c r="A371" s="239"/>
    </row>
    <row r="372" ht="12.75">
      <c r="A372" s="239"/>
    </row>
    <row r="373" ht="12.75">
      <c r="A373" s="239"/>
    </row>
    <row r="374" ht="12.75">
      <c r="A374" s="239"/>
    </row>
    <row r="375" ht="12.75">
      <c r="A375" s="239"/>
    </row>
    <row r="376" ht="12.75">
      <c r="A376" s="239"/>
    </row>
    <row r="377" ht="12.75">
      <c r="A377" s="239"/>
    </row>
    <row r="378" ht="12.75">
      <c r="A378" s="239"/>
    </row>
    <row r="379" ht="12.75">
      <c r="A379" s="239"/>
    </row>
    <row r="380" ht="12.75">
      <c r="A380" s="239"/>
    </row>
    <row r="381" ht="12.75">
      <c r="A381" s="239"/>
    </row>
    <row r="382" ht="12.75">
      <c r="A382" s="239"/>
    </row>
    <row r="383" ht="12.75">
      <c r="A383" s="239"/>
    </row>
    <row r="384" ht="12.75">
      <c r="A384" s="239"/>
    </row>
    <row r="385" ht="12.75">
      <c r="A385" s="239"/>
    </row>
    <row r="386" ht="12.75">
      <c r="A386" s="239"/>
    </row>
    <row r="387" ht="12.75">
      <c r="A387" s="239"/>
    </row>
    <row r="388" ht="12.75">
      <c r="A388" s="239"/>
    </row>
    <row r="389" ht="12.75">
      <c r="A389" s="239"/>
    </row>
    <row r="390" ht="12.75">
      <c r="A390" s="239"/>
    </row>
    <row r="391" ht="12.75">
      <c r="A391" s="239"/>
    </row>
    <row r="392" ht="12.75">
      <c r="A392" s="239"/>
    </row>
    <row r="393" ht="12.75">
      <c r="A393" s="239"/>
    </row>
    <row r="394" ht="12.75">
      <c r="A394" s="239"/>
    </row>
    <row r="395" ht="12.75">
      <c r="A395" s="239"/>
    </row>
    <row r="396" ht="12.75">
      <c r="A396" s="239"/>
    </row>
    <row r="397" ht="12.75">
      <c r="A397" s="239"/>
    </row>
    <row r="398" ht="12.75">
      <c r="A398" s="239"/>
    </row>
    <row r="399" ht="12.75">
      <c r="A399" s="239"/>
    </row>
    <row r="400" ht="12.75">
      <c r="A400" s="239"/>
    </row>
    <row r="401" ht="12.75">
      <c r="A401" s="239"/>
    </row>
    <row r="402" ht="12.75">
      <c r="A402" s="239"/>
    </row>
    <row r="403" ht="12.75">
      <c r="A403" s="239"/>
    </row>
    <row r="404" ht="12.75">
      <c r="A404" s="239"/>
    </row>
    <row r="405" ht="12.75">
      <c r="A405" s="239"/>
    </row>
    <row r="406" ht="12.75">
      <c r="A406" s="239"/>
    </row>
    <row r="407" ht="12.75">
      <c r="A407" s="239"/>
    </row>
    <row r="408" ht="12.75">
      <c r="A408" s="239"/>
    </row>
    <row r="409" ht="12.75">
      <c r="A409" s="239"/>
    </row>
    <row r="410" ht="12.75">
      <c r="A410" s="239"/>
    </row>
    <row r="411" ht="12.75">
      <c r="A411" s="239"/>
    </row>
    <row r="412" ht="12.75">
      <c r="A412" s="239"/>
    </row>
    <row r="413" ht="12.75">
      <c r="A413" s="239"/>
    </row>
  </sheetData>
  <sheetProtection/>
  <mergeCells count="3">
    <mergeCell ref="A19:D19"/>
    <mergeCell ref="A2:D2"/>
    <mergeCell ref="A3:D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2"/>
  <sheetViews>
    <sheetView zoomScale="60" zoomScaleNormal="60" zoomScalePageLayoutView="0" workbookViewId="0" topLeftCell="A7">
      <selection activeCell="F23" sqref="F23"/>
    </sheetView>
  </sheetViews>
  <sheetFormatPr defaultColWidth="9" defaultRowHeight="14.25"/>
  <cols>
    <col min="1" max="1" width="74.59765625" style="3" customWidth="1"/>
    <col min="2" max="2" width="13.8984375" style="3" customWidth="1"/>
    <col min="3" max="3" width="12.09765625" style="5" customWidth="1"/>
    <col min="4" max="4" width="12.3984375" style="5" customWidth="1"/>
    <col min="5" max="5" width="9.59765625" style="5" customWidth="1"/>
    <col min="6" max="6" width="14" style="5" customWidth="1"/>
    <col min="7" max="7" width="13.69921875" style="5" customWidth="1"/>
    <col min="8" max="16384" width="9" style="3" customWidth="1"/>
  </cols>
  <sheetData>
    <row r="1" ht="18">
      <c r="G1" s="17" t="s">
        <v>48</v>
      </c>
    </row>
    <row r="2" spans="1:7" ht="32.25" customHeight="1">
      <c r="A2" s="376" t="s">
        <v>103</v>
      </c>
      <c r="B2" s="376"/>
      <c r="C2" s="376"/>
      <c r="D2" s="376"/>
      <c r="E2" s="376"/>
      <c r="F2" s="376"/>
      <c r="G2" s="376"/>
    </row>
    <row r="3" spans="1:7" ht="12.75">
      <c r="A3" s="384"/>
      <c r="B3" s="385"/>
      <c r="C3" s="384"/>
      <c r="D3" s="384"/>
      <c r="E3" s="384"/>
      <c r="F3" s="384"/>
      <c r="G3" s="384"/>
    </row>
    <row r="4" spans="1:7" ht="18">
      <c r="A4" s="368" t="s">
        <v>77</v>
      </c>
      <c r="B4" s="11"/>
      <c r="C4" s="369" t="s">
        <v>78</v>
      </c>
      <c r="D4" s="378" t="s">
        <v>104</v>
      </c>
      <c r="E4" s="378"/>
      <c r="F4" s="378"/>
      <c r="G4" s="378"/>
    </row>
    <row r="5" spans="1:7" ht="54">
      <c r="A5" s="368"/>
      <c r="B5" s="263"/>
      <c r="C5" s="369"/>
      <c r="D5" s="378" t="s">
        <v>129</v>
      </c>
      <c r="E5" s="378"/>
      <c r="F5" s="10" t="s">
        <v>155</v>
      </c>
      <c r="G5" s="10" t="s">
        <v>156</v>
      </c>
    </row>
    <row r="6" spans="1:7" ht="54">
      <c r="A6" s="368"/>
      <c r="B6" s="264" t="s">
        <v>10</v>
      </c>
      <c r="C6" s="369"/>
      <c r="D6" s="10" t="s">
        <v>98</v>
      </c>
      <c r="E6" s="10" t="s">
        <v>99</v>
      </c>
      <c r="F6" s="10" t="s">
        <v>98</v>
      </c>
      <c r="G6" s="10" t="s">
        <v>98</v>
      </c>
    </row>
    <row r="7" spans="1:7" ht="36">
      <c r="A7" s="243" t="s">
        <v>102</v>
      </c>
      <c r="B7" s="262">
        <v>1</v>
      </c>
      <c r="C7" s="244" t="s">
        <v>0</v>
      </c>
      <c r="D7" s="12">
        <v>26.63</v>
      </c>
      <c r="E7" s="12"/>
      <c r="F7" s="12"/>
      <c r="G7" s="12"/>
    </row>
    <row r="8" spans="1:7" ht="36">
      <c r="A8" s="243" t="s">
        <v>131</v>
      </c>
      <c r="B8" s="258">
        <v>2</v>
      </c>
      <c r="C8" s="244" t="s">
        <v>0</v>
      </c>
      <c r="D8" s="12">
        <v>26.63</v>
      </c>
      <c r="E8" s="12"/>
      <c r="F8" s="12"/>
      <c r="G8" s="12"/>
    </row>
    <row r="9" spans="1:7" ht="54">
      <c r="A9" s="243" t="s">
        <v>144</v>
      </c>
      <c r="B9" s="258">
        <v>3</v>
      </c>
      <c r="C9" s="244" t="s">
        <v>0</v>
      </c>
      <c r="D9" s="12">
        <v>53.382</v>
      </c>
      <c r="E9" s="12">
        <v>0</v>
      </c>
      <c r="F9" s="12"/>
      <c r="G9" s="12"/>
    </row>
    <row r="10" spans="1:7" ht="18">
      <c r="A10" s="245" t="s">
        <v>145</v>
      </c>
      <c r="B10" s="259">
        <v>4</v>
      </c>
      <c r="C10" s="244" t="s">
        <v>0</v>
      </c>
      <c r="D10" s="12"/>
      <c r="E10" s="12"/>
      <c r="F10" s="12"/>
      <c r="G10" s="12"/>
    </row>
    <row r="11" spans="1:7" ht="37.5" customHeight="1">
      <c r="A11" s="243" t="s">
        <v>83</v>
      </c>
      <c r="B11" s="258">
        <v>5</v>
      </c>
      <c r="C11" s="246" t="s">
        <v>84</v>
      </c>
      <c r="D11" s="12">
        <v>1</v>
      </c>
      <c r="E11" s="12"/>
      <c r="F11" s="12">
        <v>1</v>
      </c>
      <c r="G11" s="12"/>
    </row>
    <row r="12" spans="1:7" ht="54">
      <c r="A12" s="243" t="s">
        <v>132</v>
      </c>
      <c r="B12" s="258">
        <v>6</v>
      </c>
      <c r="C12" s="246" t="s">
        <v>84</v>
      </c>
      <c r="D12" s="12">
        <v>1</v>
      </c>
      <c r="E12" s="12"/>
      <c r="F12" s="12"/>
      <c r="G12" s="12">
        <v>1</v>
      </c>
    </row>
    <row r="13" spans="1:7" ht="54">
      <c r="A13" s="243" t="s">
        <v>133</v>
      </c>
      <c r="B13" s="258">
        <v>7</v>
      </c>
      <c r="C13" s="246" t="s">
        <v>80</v>
      </c>
      <c r="D13" s="12">
        <v>16</v>
      </c>
      <c r="E13" s="12"/>
      <c r="F13" s="12"/>
      <c r="G13" s="12">
        <v>43.15</v>
      </c>
    </row>
    <row r="14" spans="1:7" ht="54">
      <c r="A14" s="247" t="s">
        <v>134</v>
      </c>
      <c r="B14" s="10">
        <v>8</v>
      </c>
      <c r="C14" s="246" t="s">
        <v>80</v>
      </c>
      <c r="D14" s="12"/>
      <c r="E14" s="12"/>
      <c r="F14" s="12"/>
      <c r="G14" s="12"/>
    </row>
    <row r="15" spans="1:7" ht="54">
      <c r="A15" s="248" t="s">
        <v>135</v>
      </c>
      <c r="B15" s="260">
        <v>9</v>
      </c>
      <c r="C15" s="244" t="s">
        <v>81</v>
      </c>
      <c r="D15" s="12">
        <v>6</v>
      </c>
      <c r="E15" s="12"/>
      <c r="F15" s="12"/>
      <c r="G15" s="12"/>
    </row>
    <row r="16" spans="1:7" ht="54">
      <c r="A16" s="248" t="s">
        <v>136</v>
      </c>
      <c r="B16" s="260">
        <v>10</v>
      </c>
      <c r="C16" s="246" t="s">
        <v>80</v>
      </c>
      <c r="D16" s="12"/>
      <c r="E16" s="12"/>
      <c r="F16" s="12"/>
      <c r="G16" s="12"/>
    </row>
    <row r="17" spans="1:7" ht="36">
      <c r="A17" s="249" t="s">
        <v>137</v>
      </c>
      <c r="B17" s="10">
        <v>11</v>
      </c>
      <c r="C17" s="246" t="s">
        <v>80</v>
      </c>
      <c r="D17" s="12"/>
      <c r="E17" s="12"/>
      <c r="F17" s="12"/>
      <c r="G17" s="12"/>
    </row>
    <row r="18" spans="1:7" ht="36">
      <c r="A18" s="249" t="s">
        <v>138</v>
      </c>
      <c r="B18" s="10">
        <v>12</v>
      </c>
      <c r="C18" s="244" t="s">
        <v>82</v>
      </c>
      <c r="D18" s="12">
        <v>174.7</v>
      </c>
      <c r="E18" s="12">
        <v>174.7</v>
      </c>
      <c r="F18" s="12"/>
      <c r="G18" s="12"/>
    </row>
    <row r="19" spans="1:7" ht="54">
      <c r="A19" s="249" t="s">
        <v>139</v>
      </c>
      <c r="B19" s="10">
        <v>13</v>
      </c>
      <c r="C19" s="244" t="s">
        <v>0</v>
      </c>
      <c r="D19" s="15" t="s">
        <v>255</v>
      </c>
      <c r="E19" s="15"/>
      <c r="F19" s="319" t="s">
        <v>256</v>
      </c>
      <c r="G19" s="319" t="s">
        <v>257</v>
      </c>
    </row>
    <row r="20" spans="1:7" ht="54">
      <c r="A20" s="243" t="s">
        <v>140</v>
      </c>
      <c r="B20" s="258">
        <v>14</v>
      </c>
      <c r="C20" s="244" t="s">
        <v>0</v>
      </c>
      <c r="D20" s="320">
        <v>331.745</v>
      </c>
      <c r="E20" s="320">
        <f>E19*2</f>
        <v>0</v>
      </c>
      <c r="F20" s="320">
        <v>320.251</v>
      </c>
      <c r="G20" s="320">
        <v>387.794</v>
      </c>
    </row>
    <row r="21" spans="1:7" ht="54">
      <c r="A21" s="243" t="s">
        <v>141</v>
      </c>
      <c r="B21" s="258">
        <v>15</v>
      </c>
      <c r="C21" s="246" t="s">
        <v>80</v>
      </c>
      <c r="D21" s="287">
        <v>416.83</v>
      </c>
      <c r="E21" s="287"/>
      <c r="F21" s="287"/>
      <c r="G21" s="287"/>
    </row>
    <row r="22" spans="1:7" ht="93.75" customHeight="1">
      <c r="A22" s="288" t="s">
        <v>109</v>
      </c>
      <c r="B22" s="258">
        <v>16</v>
      </c>
      <c r="C22" s="246" t="s">
        <v>0</v>
      </c>
      <c r="D22" s="287">
        <v>26.63</v>
      </c>
      <c r="E22" s="287"/>
      <c r="F22" s="287"/>
      <c r="G22" s="287"/>
    </row>
    <row r="23" spans="1:7" ht="54">
      <c r="A23" s="243" t="s">
        <v>142</v>
      </c>
      <c r="B23" s="258">
        <v>17</v>
      </c>
      <c r="C23" s="246" t="s">
        <v>110</v>
      </c>
      <c r="D23" s="321">
        <v>1161108</v>
      </c>
      <c r="E23" s="317"/>
      <c r="F23" s="321">
        <v>1120880</v>
      </c>
      <c r="G23" s="321">
        <v>1357280</v>
      </c>
    </row>
    <row r="24" spans="1:7" ht="55.5" customHeight="1">
      <c r="A24" s="243" t="s">
        <v>143</v>
      </c>
      <c r="B24" s="258">
        <v>18</v>
      </c>
      <c r="C24" s="246" t="s">
        <v>110</v>
      </c>
      <c r="D24" s="287"/>
      <c r="E24" s="287"/>
      <c r="F24" s="287"/>
      <c r="G24" s="287"/>
    </row>
    <row r="25" spans="1:6" ht="12.75">
      <c r="A25" s="236"/>
      <c r="B25" s="236"/>
      <c r="C25" s="235"/>
      <c r="D25" s="8"/>
      <c r="E25" s="8"/>
      <c r="F25" s="8"/>
    </row>
    <row r="26" spans="1:6" ht="12.75">
      <c r="A26" s="237"/>
      <c r="B26" s="237"/>
      <c r="C26" s="235"/>
      <c r="D26" s="8"/>
      <c r="E26" s="8"/>
      <c r="F26" s="8"/>
    </row>
    <row r="27" spans="1:6" ht="12.75">
      <c r="A27" s="238"/>
      <c r="B27" s="238"/>
      <c r="C27" s="8"/>
      <c r="D27" s="8"/>
      <c r="E27" s="8"/>
      <c r="F27" s="8"/>
    </row>
    <row r="28" spans="1:15" ht="36.75" customHeight="1">
      <c r="A28" s="375" t="s">
        <v>193</v>
      </c>
      <c r="B28" s="375"/>
      <c r="C28" s="375"/>
      <c r="D28" s="375"/>
      <c r="E28" s="375"/>
      <c r="F28" s="375"/>
      <c r="G28" s="375"/>
      <c r="H28" s="188"/>
      <c r="I28" s="188"/>
      <c r="J28" s="188"/>
      <c r="K28" s="188"/>
      <c r="L28" s="188"/>
      <c r="M28" s="188"/>
      <c r="N28" s="188"/>
      <c r="O28" s="188"/>
    </row>
    <row r="29" spans="1:15" ht="18">
      <c r="A29" s="174"/>
      <c r="B29" s="174"/>
      <c r="C29" s="188"/>
      <c r="D29" s="188"/>
      <c r="E29" s="188"/>
      <c r="F29" s="188"/>
      <c r="G29" s="187"/>
      <c r="H29" s="72"/>
      <c r="I29" s="72"/>
      <c r="J29" s="72"/>
      <c r="K29" s="72"/>
      <c r="L29" s="72"/>
      <c r="M29" s="111"/>
      <c r="N29" s="111"/>
      <c r="O29" s="111"/>
    </row>
    <row r="30" spans="1:15" ht="18">
      <c r="A30" s="273" t="s">
        <v>208</v>
      </c>
      <c r="B30" s="255"/>
      <c r="C30" s="188" t="s">
        <v>206</v>
      </c>
      <c r="D30" s="375" t="s">
        <v>215</v>
      </c>
      <c r="E30" s="375"/>
      <c r="F30" s="375"/>
      <c r="G30" s="188"/>
      <c r="H30" s="45"/>
      <c r="I30" s="45"/>
      <c r="J30" s="45"/>
      <c r="K30" s="45"/>
      <c r="L30" s="45"/>
      <c r="M30" s="43"/>
      <c r="N30" s="43"/>
      <c r="O30" s="43"/>
    </row>
    <row r="31" spans="1:15" ht="18">
      <c r="A31" s="256" t="s">
        <v>113</v>
      </c>
      <c r="B31" s="256"/>
      <c r="C31" s="253" t="s">
        <v>114</v>
      </c>
      <c r="E31" s="253"/>
      <c r="F31" s="253"/>
      <c r="G31" s="187"/>
      <c r="H31" s="47"/>
      <c r="I31" s="45"/>
      <c r="J31" s="45"/>
      <c r="K31" s="45"/>
      <c r="L31" s="45"/>
      <c r="M31" s="43"/>
      <c r="N31" s="43"/>
      <c r="O31" s="43"/>
    </row>
    <row r="32" spans="1:5" ht="12.75">
      <c r="A32" s="238"/>
      <c r="B32" s="238"/>
      <c r="C32" s="8"/>
      <c r="D32" s="8"/>
      <c r="E32" s="8"/>
    </row>
    <row r="33" spans="1:5" ht="12.75">
      <c r="A33" s="238"/>
      <c r="B33" s="238"/>
      <c r="C33" s="8"/>
      <c r="D33" s="8"/>
      <c r="E33" s="8"/>
    </row>
    <row r="34" spans="1:5" ht="12.75">
      <c r="A34" s="237"/>
      <c r="B34" s="237"/>
      <c r="C34" s="8"/>
      <c r="D34" s="8"/>
      <c r="E34" s="8"/>
    </row>
    <row r="35" spans="1:5" ht="12.75">
      <c r="A35" s="236"/>
      <c r="B35" s="236"/>
      <c r="C35" s="8"/>
      <c r="D35" s="8"/>
      <c r="E35" s="8"/>
    </row>
    <row r="36" spans="1:5" ht="12.75">
      <c r="A36" s="236"/>
      <c r="B36" s="236"/>
      <c r="C36" s="8"/>
      <c r="D36" s="8"/>
      <c r="E36" s="8"/>
    </row>
    <row r="37" spans="1:5" ht="12.75">
      <c r="A37" s="236"/>
      <c r="B37" s="236"/>
      <c r="C37" s="8"/>
      <c r="D37" s="8"/>
      <c r="E37" s="8"/>
    </row>
    <row r="38" spans="1:5" ht="12.75">
      <c r="A38" s="236"/>
      <c r="B38" s="236"/>
      <c r="C38" s="8"/>
      <c r="D38" s="8"/>
      <c r="E38" s="8"/>
    </row>
    <row r="39" spans="1:5" ht="12.75">
      <c r="A39" s="236"/>
      <c r="B39" s="236"/>
      <c r="C39" s="8"/>
      <c r="D39" s="8"/>
      <c r="E39" s="8"/>
    </row>
    <row r="40" spans="1:5" ht="12.75">
      <c r="A40" s="236"/>
      <c r="B40" s="236"/>
      <c r="C40" s="8"/>
      <c r="D40" s="8"/>
      <c r="E40" s="8"/>
    </row>
    <row r="41" spans="1:5" ht="12.75">
      <c r="A41" s="236"/>
      <c r="B41" s="236"/>
      <c r="C41" s="8"/>
      <c r="D41" s="8"/>
      <c r="E41" s="8"/>
    </row>
    <row r="42" spans="1:5" ht="12.75">
      <c r="A42" s="236"/>
      <c r="B42" s="236"/>
      <c r="C42" s="8"/>
      <c r="D42" s="8"/>
      <c r="E42" s="8"/>
    </row>
    <row r="43" spans="1:5" ht="12.75">
      <c r="A43" s="236"/>
      <c r="B43" s="236"/>
      <c r="C43" s="8"/>
      <c r="D43" s="8"/>
      <c r="E43" s="8"/>
    </row>
    <row r="44" spans="1:5" ht="12.75">
      <c r="A44" s="236"/>
      <c r="B44" s="236"/>
      <c r="C44" s="8"/>
      <c r="D44" s="8"/>
      <c r="E44" s="8"/>
    </row>
    <row r="45" spans="1:5" ht="12.75">
      <c r="A45" s="236"/>
      <c r="B45" s="236"/>
      <c r="C45" s="8"/>
      <c r="D45" s="8"/>
      <c r="E45" s="8"/>
    </row>
    <row r="46" spans="1:5" ht="12.75">
      <c r="A46" s="236"/>
      <c r="B46" s="236"/>
      <c r="C46" s="8"/>
      <c r="D46" s="8"/>
      <c r="E46" s="8"/>
    </row>
    <row r="47" spans="1:5" ht="12.75">
      <c r="A47" s="236"/>
      <c r="B47" s="236"/>
      <c r="C47" s="8"/>
      <c r="D47" s="8"/>
      <c r="E47" s="8"/>
    </row>
    <row r="48" spans="1:5" ht="12.75">
      <c r="A48" s="236"/>
      <c r="B48" s="236"/>
      <c r="C48" s="8"/>
      <c r="D48" s="8"/>
      <c r="E48" s="8"/>
    </row>
    <row r="49" spans="1:5" ht="12.75">
      <c r="A49" s="236"/>
      <c r="B49" s="236"/>
      <c r="C49" s="8"/>
      <c r="D49" s="8"/>
      <c r="E49" s="8"/>
    </row>
    <row r="50" spans="1:5" ht="12.75">
      <c r="A50" s="236"/>
      <c r="B50" s="236"/>
      <c r="C50" s="8"/>
      <c r="D50" s="8"/>
      <c r="E50" s="8"/>
    </row>
    <row r="51" spans="1:5" ht="12.75">
      <c r="A51" s="236"/>
      <c r="B51" s="236"/>
      <c r="C51" s="8"/>
      <c r="D51" s="8"/>
      <c r="E51" s="8"/>
    </row>
    <row r="52" spans="1:5" ht="12.75">
      <c r="A52" s="236"/>
      <c r="B52" s="236"/>
      <c r="C52" s="8"/>
      <c r="D52" s="8"/>
      <c r="E52" s="8"/>
    </row>
    <row r="53" spans="1:5" ht="12.75">
      <c r="A53" s="236"/>
      <c r="B53" s="236"/>
      <c r="C53" s="8"/>
      <c r="D53" s="8"/>
      <c r="E53" s="8"/>
    </row>
    <row r="54" spans="1:5" ht="12.75">
      <c r="A54" s="236"/>
      <c r="B54" s="236"/>
      <c r="C54" s="8"/>
      <c r="D54" s="8"/>
      <c r="E54" s="8"/>
    </row>
    <row r="55" spans="1:5" ht="12.75">
      <c r="A55" s="236"/>
      <c r="B55" s="236"/>
      <c r="C55" s="8"/>
      <c r="D55" s="8"/>
      <c r="E55" s="8"/>
    </row>
    <row r="56" spans="1:5" ht="12.75">
      <c r="A56" s="236"/>
      <c r="B56" s="236"/>
      <c r="C56" s="8"/>
      <c r="D56" s="8"/>
      <c r="E56" s="8"/>
    </row>
    <row r="57" spans="1:5" ht="12.75">
      <c r="A57" s="236"/>
      <c r="B57" s="236"/>
      <c r="C57" s="8"/>
      <c r="D57" s="8"/>
      <c r="E57" s="8"/>
    </row>
    <row r="58" spans="1:5" ht="12.75">
      <c r="A58" s="236"/>
      <c r="B58" s="236"/>
      <c r="C58" s="8"/>
      <c r="D58" s="8"/>
      <c r="E58" s="8"/>
    </row>
    <row r="59" spans="1:5" ht="12.75">
      <c r="A59" s="236"/>
      <c r="B59" s="236"/>
      <c r="C59" s="8"/>
      <c r="D59" s="8"/>
      <c r="E59" s="8"/>
    </row>
    <row r="60" spans="1:5" ht="12.75">
      <c r="A60" s="236"/>
      <c r="B60" s="236"/>
      <c r="C60" s="8"/>
      <c r="D60" s="8"/>
      <c r="E60" s="8"/>
    </row>
    <row r="61" spans="1:5" ht="12.75">
      <c r="A61" s="236"/>
      <c r="B61" s="236"/>
      <c r="C61" s="8"/>
      <c r="D61" s="8"/>
      <c r="E61" s="8"/>
    </row>
    <row r="62" spans="1:2" ht="12.75">
      <c r="A62" s="239"/>
      <c r="B62" s="239"/>
    </row>
    <row r="63" spans="1:2" ht="12.75">
      <c r="A63" s="239"/>
      <c r="B63" s="239"/>
    </row>
    <row r="64" spans="1:2" ht="12.75">
      <c r="A64" s="239"/>
      <c r="B64" s="239"/>
    </row>
    <row r="65" spans="1:2" ht="12.75">
      <c r="A65" s="239"/>
      <c r="B65" s="239"/>
    </row>
    <row r="66" spans="1:2" ht="12.75">
      <c r="A66" s="239"/>
      <c r="B66" s="239"/>
    </row>
    <row r="67" spans="1:2" ht="12.75">
      <c r="A67" s="239"/>
      <c r="B67" s="239"/>
    </row>
    <row r="68" spans="1:2" ht="12.75">
      <c r="A68" s="239"/>
      <c r="B68" s="239"/>
    </row>
    <row r="69" spans="1:2" ht="12.75">
      <c r="A69" s="239"/>
      <c r="B69" s="239"/>
    </row>
    <row r="70" spans="1:2" ht="12.75">
      <c r="A70" s="239"/>
      <c r="B70" s="239"/>
    </row>
    <row r="71" spans="1:2" ht="12.75">
      <c r="A71" s="239"/>
      <c r="B71" s="239"/>
    </row>
    <row r="72" spans="1:2" ht="12.75">
      <c r="A72" s="239"/>
      <c r="B72" s="239"/>
    </row>
    <row r="73" spans="1:2" ht="12.75">
      <c r="A73" s="239"/>
      <c r="B73" s="239"/>
    </row>
    <row r="74" spans="1:2" ht="12.75">
      <c r="A74" s="239"/>
      <c r="B74" s="239"/>
    </row>
    <row r="75" spans="1:2" ht="12.75">
      <c r="A75" s="239"/>
      <c r="B75" s="239"/>
    </row>
    <row r="76" spans="1:2" ht="12.75">
      <c r="A76" s="239"/>
      <c r="B76" s="239"/>
    </row>
    <row r="77" spans="1:2" ht="12.75">
      <c r="A77" s="239"/>
      <c r="B77" s="239"/>
    </row>
    <row r="78" spans="1:2" ht="12.75">
      <c r="A78" s="239"/>
      <c r="B78" s="239"/>
    </row>
    <row r="79" spans="1:2" ht="12.75">
      <c r="A79" s="239"/>
      <c r="B79" s="239"/>
    </row>
    <row r="80" spans="1:2" ht="12.75">
      <c r="A80" s="239"/>
      <c r="B80" s="239"/>
    </row>
    <row r="81" spans="1:2" ht="12.75">
      <c r="A81" s="239"/>
      <c r="B81" s="239"/>
    </row>
    <row r="82" spans="1:2" ht="12.75">
      <c r="A82" s="239"/>
      <c r="B82" s="239"/>
    </row>
    <row r="83" spans="1:2" ht="12.75">
      <c r="A83" s="239"/>
      <c r="B83" s="239"/>
    </row>
    <row r="84" spans="1:2" ht="12.75">
      <c r="A84" s="239"/>
      <c r="B84" s="239"/>
    </row>
    <row r="85" spans="1:2" ht="12.75">
      <c r="A85" s="239"/>
      <c r="B85" s="239"/>
    </row>
    <row r="86" spans="1:2" ht="12.75">
      <c r="A86" s="239"/>
      <c r="B86" s="239"/>
    </row>
    <row r="87" spans="1:2" ht="12.75">
      <c r="A87" s="239"/>
      <c r="B87" s="239"/>
    </row>
    <row r="88" spans="1:2" ht="12.75">
      <c r="A88" s="239"/>
      <c r="B88" s="239"/>
    </row>
    <row r="89" spans="1:2" ht="12.75">
      <c r="A89" s="239"/>
      <c r="B89" s="239"/>
    </row>
    <row r="90" spans="1:2" ht="12.75">
      <c r="A90" s="239"/>
      <c r="B90" s="239"/>
    </row>
    <row r="91" spans="1:2" ht="12.75">
      <c r="A91" s="239"/>
      <c r="B91" s="239"/>
    </row>
    <row r="92" spans="1:2" ht="12.75">
      <c r="A92" s="239"/>
      <c r="B92" s="239"/>
    </row>
    <row r="93" spans="1:2" ht="12.75">
      <c r="A93" s="239"/>
      <c r="B93" s="239"/>
    </row>
    <row r="94" spans="1:2" ht="12.75">
      <c r="A94" s="239"/>
      <c r="B94" s="239"/>
    </row>
    <row r="95" spans="1:2" ht="12.75">
      <c r="A95" s="239"/>
      <c r="B95" s="239"/>
    </row>
    <row r="96" spans="1:2" ht="12.75">
      <c r="A96" s="239"/>
      <c r="B96" s="239"/>
    </row>
    <row r="97" spans="1:2" ht="12.75">
      <c r="A97" s="239"/>
      <c r="B97" s="239"/>
    </row>
    <row r="98" spans="1:2" ht="12.75">
      <c r="A98" s="239"/>
      <c r="B98" s="239"/>
    </row>
    <row r="99" spans="1:2" ht="12.75">
      <c r="A99" s="239"/>
      <c r="B99" s="239"/>
    </row>
    <row r="100" spans="1:2" ht="12.75">
      <c r="A100" s="239"/>
      <c r="B100" s="239"/>
    </row>
    <row r="101" spans="1:2" ht="12.75">
      <c r="A101" s="239"/>
      <c r="B101" s="239"/>
    </row>
    <row r="102" spans="1:2" ht="12.75">
      <c r="A102" s="239"/>
      <c r="B102" s="239"/>
    </row>
    <row r="103" spans="1:2" ht="12.75">
      <c r="A103" s="239"/>
      <c r="B103" s="239"/>
    </row>
    <row r="104" spans="1:2" ht="12.75">
      <c r="A104" s="239"/>
      <c r="B104" s="239"/>
    </row>
    <row r="105" spans="1:2" ht="12.75">
      <c r="A105" s="239"/>
      <c r="B105" s="239"/>
    </row>
    <row r="106" spans="1:2" ht="12.75">
      <c r="A106" s="239"/>
      <c r="B106" s="239"/>
    </row>
    <row r="107" spans="1:2" ht="12.75">
      <c r="A107" s="239"/>
      <c r="B107" s="239"/>
    </row>
    <row r="108" spans="1:2" ht="12.75">
      <c r="A108" s="239"/>
      <c r="B108" s="239"/>
    </row>
    <row r="109" spans="1:2" ht="12.75">
      <c r="A109" s="239"/>
      <c r="B109" s="239"/>
    </row>
    <row r="110" spans="1:2" ht="12.75">
      <c r="A110" s="239"/>
      <c r="B110" s="239"/>
    </row>
    <row r="111" spans="1:2" ht="12.75">
      <c r="A111" s="239"/>
      <c r="B111" s="239"/>
    </row>
    <row r="112" spans="1:2" ht="12.75">
      <c r="A112" s="239"/>
      <c r="B112" s="239"/>
    </row>
    <row r="113" spans="1:2" ht="12.75">
      <c r="A113" s="239"/>
      <c r="B113" s="239"/>
    </row>
    <row r="114" spans="1:2" ht="12.75">
      <c r="A114" s="239"/>
      <c r="B114" s="239"/>
    </row>
    <row r="115" spans="1:2" ht="12.75">
      <c r="A115" s="239"/>
      <c r="B115" s="239"/>
    </row>
    <row r="116" spans="1:2" ht="12.75">
      <c r="A116" s="239"/>
      <c r="B116" s="239"/>
    </row>
    <row r="117" spans="1:2" ht="12.75">
      <c r="A117" s="239"/>
      <c r="B117" s="239"/>
    </row>
    <row r="118" spans="1:2" ht="12.75">
      <c r="A118" s="239"/>
      <c r="B118" s="239"/>
    </row>
    <row r="119" spans="1:2" ht="12.75">
      <c r="A119" s="239"/>
      <c r="B119" s="239"/>
    </row>
    <row r="120" spans="1:2" ht="12.75">
      <c r="A120" s="239"/>
      <c r="B120" s="239"/>
    </row>
    <row r="121" spans="1:2" ht="12.75">
      <c r="A121" s="239"/>
      <c r="B121" s="239"/>
    </row>
    <row r="122" spans="1:2" ht="12.75">
      <c r="A122" s="239"/>
      <c r="B122" s="239"/>
    </row>
    <row r="123" spans="1:2" ht="12.75">
      <c r="A123" s="239"/>
      <c r="B123" s="239"/>
    </row>
    <row r="124" spans="1:2" ht="12.75">
      <c r="A124" s="239"/>
      <c r="B124" s="239"/>
    </row>
    <row r="125" spans="1:2" ht="12.75">
      <c r="A125" s="239"/>
      <c r="B125" s="239"/>
    </row>
    <row r="126" spans="1:2" ht="12.75">
      <c r="A126" s="239"/>
      <c r="B126" s="239"/>
    </row>
    <row r="127" spans="1:2" ht="12.75">
      <c r="A127" s="239"/>
      <c r="B127" s="239"/>
    </row>
    <row r="128" spans="1:2" ht="12.75">
      <c r="A128" s="239"/>
      <c r="B128" s="239"/>
    </row>
    <row r="129" spans="1:2" ht="12.75">
      <c r="A129" s="239"/>
      <c r="B129" s="239"/>
    </row>
    <row r="130" spans="1:2" ht="12.75">
      <c r="A130" s="239"/>
      <c r="B130" s="239"/>
    </row>
    <row r="131" spans="1:2" ht="12.75">
      <c r="A131" s="239"/>
      <c r="B131" s="239"/>
    </row>
    <row r="132" spans="1:2" ht="12.75">
      <c r="A132" s="239"/>
      <c r="B132" s="239"/>
    </row>
    <row r="133" spans="1:2" ht="12.75">
      <c r="A133" s="239"/>
      <c r="B133" s="239"/>
    </row>
    <row r="134" spans="1:2" ht="12.75">
      <c r="A134" s="239"/>
      <c r="B134" s="239"/>
    </row>
    <row r="135" spans="1:2" ht="12.75">
      <c r="A135" s="239"/>
      <c r="B135" s="239"/>
    </row>
    <row r="136" spans="1:2" ht="12.75">
      <c r="A136" s="239"/>
      <c r="B136" s="239"/>
    </row>
    <row r="137" spans="1:2" ht="12.75">
      <c r="A137" s="239"/>
      <c r="B137" s="239"/>
    </row>
    <row r="138" spans="1:2" ht="12.75">
      <c r="A138" s="239"/>
      <c r="B138" s="239"/>
    </row>
    <row r="139" spans="1:2" ht="12.75">
      <c r="A139" s="239"/>
      <c r="B139" s="239"/>
    </row>
    <row r="140" spans="1:2" ht="12.75">
      <c r="A140" s="239"/>
      <c r="B140" s="239"/>
    </row>
    <row r="141" spans="1:2" ht="12.75">
      <c r="A141" s="239"/>
      <c r="B141" s="239"/>
    </row>
    <row r="142" spans="1:2" ht="12.75">
      <c r="A142" s="239"/>
      <c r="B142" s="239"/>
    </row>
    <row r="143" spans="1:2" ht="12.75">
      <c r="A143" s="239"/>
      <c r="B143" s="239"/>
    </row>
    <row r="144" spans="1:2" ht="12.75">
      <c r="A144" s="239"/>
      <c r="B144" s="239"/>
    </row>
    <row r="145" spans="1:2" ht="12.75">
      <c r="A145" s="239"/>
      <c r="B145" s="239"/>
    </row>
    <row r="146" spans="1:2" ht="12.75">
      <c r="A146" s="239"/>
      <c r="B146" s="239"/>
    </row>
    <row r="147" spans="1:2" ht="12.75">
      <c r="A147" s="239"/>
      <c r="B147" s="239"/>
    </row>
    <row r="148" spans="1:2" ht="12.75">
      <c r="A148" s="239"/>
      <c r="B148" s="239"/>
    </row>
    <row r="149" spans="1:2" ht="12.75">
      <c r="A149" s="239"/>
      <c r="B149" s="239"/>
    </row>
    <row r="150" spans="1:2" ht="12.75">
      <c r="A150" s="239"/>
      <c r="B150" s="239"/>
    </row>
    <row r="151" spans="1:2" ht="12.75">
      <c r="A151" s="239"/>
      <c r="B151" s="239"/>
    </row>
    <row r="152" spans="1:2" ht="12.75">
      <c r="A152" s="239"/>
      <c r="B152" s="239"/>
    </row>
    <row r="153" spans="1:2" ht="12.75">
      <c r="A153" s="239"/>
      <c r="B153" s="239"/>
    </row>
    <row r="154" spans="1:2" ht="12.75">
      <c r="A154" s="239"/>
      <c r="B154" s="239"/>
    </row>
    <row r="155" spans="1:2" ht="12.75">
      <c r="A155" s="239"/>
      <c r="B155" s="239"/>
    </row>
    <row r="156" spans="1:2" ht="12.75">
      <c r="A156" s="239"/>
      <c r="B156" s="239"/>
    </row>
    <row r="157" spans="1:2" ht="12.75">
      <c r="A157" s="239"/>
      <c r="B157" s="239"/>
    </row>
    <row r="158" spans="1:2" ht="12.75">
      <c r="A158" s="239"/>
      <c r="B158" s="239"/>
    </row>
    <row r="159" spans="1:2" ht="12.75">
      <c r="A159" s="239"/>
      <c r="B159" s="239"/>
    </row>
    <row r="160" spans="1:2" ht="12.75">
      <c r="A160" s="239"/>
      <c r="B160" s="239"/>
    </row>
    <row r="161" spans="1:2" ht="12.75">
      <c r="A161" s="239"/>
      <c r="B161" s="239"/>
    </row>
    <row r="162" spans="1:2" ht="12.75">
      <c r="A162" s="239"/>
      <c r="B162" s="239"/>
    </row>
    <row r="163" spans="1:2" ht="12.75">
      <c r="A163" s="239"/>
      <c r="B163" s="239"/>
    </row>
    <row r="164" spans="1:2" ht="12.75">
      <c r="A164" s="239"/>
      <c r="B164" s="239"/>
    </row>
    <row r="165" spans="1:2" ht="12.75">
      <c r="A165" s="239"/>
      <c r="B165" s="239"/>
    </row>
    <row r="166" spans="1:2" ht="12.75">
      <c r="A166" s="239"/>
      <c r="B166" s="239"/>
    </row>
    <row r="167" spans="1:2" ht="12.75">
      <c r="A167" s="239"/>
      <c r="B167" s="239"/>
    </row>
    <row r="168" spans="1:2" ht="12.75">
      <c r="A168" s="239"/>
      <c r="B168" s="239"/>
    </row>
    <row r="169" spans="1:2" ht="12.75">
      <c r="A169" s="239"/>
      <c r="B169" s="239"/>
    </row>
    <row r="170" spans="1:2" ht="12.75">
      <c r="A170" s="239"/>
      <c r="B170" s="239"/>
    </row>
    <row r="171" spans="1:2" ht="12.75">
      <c r="A171" s="239"/>
      <c r="B171" s="239"/>
    </row>
    <row r="172" spans="1:2" ht="12.75">
      <c r="A172" s="239"/>
      <c r="B172" s="239"/>
    </row>
    <row r="173" spans="1:2" ht="12.75">
      <c r="A173" s="239"/>
      <c r="B173" s="239"/>
    </row>
    <row r="174" spans="1:2" ht="12.75">
      <c r="A174" s="239"/>
      <c r="B174" s="239"/>
    </row>
    <row r="175" spans="1:2" ht="12.75">
      <c r="A175" s="239"/>
      <c r="B175" s="239"/>
    </row>
    <row r="176" spans="1:2" ht="12.75">
      <c r="A176" s="239"/>
      <c r="B176" s="239"/>
    </row>
    <row r="177" spans="1:2" ht="12.75">
      <c r="A177" s="239"/>
      <c r="B177" s="239"/>
    </row>
    <row r="178" spans="1:2" ht="12.75">
      <c r="A178" s="239"/>
      <c r="B178" s="239"/>
    </row>
    <row r="179" spans="1:2" ht="12.75">
      <c r="A179" s="239"/>
      <c r="B179" s="239"/>
    </row>
    <row r="180" spans="1:2" ht="12.75">
      <c r="A180" s="239"/>
      <c r="B180" s="239"/>
    </row>
    <row r="181" spans="1:2" ht="12.75">
      <c r="A181" s="239"/>
      <c r="B181" s="239"/>
    </row>
    <row r="182" spans="1:2" ht="12.75">
      <c r="A182" s="239"/>
      <c r="B182" s="239"/>
    </row>
    <row r="183" spans="1:2" ht="12.75">
      <c r="A183" s="239"/>
      <c r="B183" s="239"/>
    </row>
    <row r="184" spans="1:2" ht="12.75">
      <c r="A184" s="239"/>
      <c r="B184" s="239"/>
    </row>
    <row r="185" spans="1:2" ht="12.75">
      <c r="A185" s="239"/>
      <c r="B185" s="239"/>
    </row>
    <row r="186" spans="1:2" ht="12.75">
      <c r="A186" s="239"/>
      <c r="B186" s="239"/>
    </row>
    <row r="187" spans="1:2" ht="12.75">
      <c r="A187" s="239"/>
      <c r="B187" s="239"/>
    </row>
    <row r="188" spans="1:2" ht="12.75">
      <c r="A188" s="239"/>
      <c r="B188" s="239"/>
    </row>
    <row r="189" spans="1:2" ht="12.75">
      <c r="A189" s="239"/>
      <c r="B189" s="239"/>
    </row>
    <row r="190" spans="1:2" ht="12.75">
      <c r="A190" s="239"/>
      <c r="B190" s="239"/>
    </row>
    <row r="191" spans="1:2" ht="12.75">
      <c r="A191" s="239"/>
      <c r="B191" s="239"/>
    </row>
    <row r="192" spans="1:2" ht="12.75">
      <c r="A192" s="239"/>
      <c r="B192" s="239"/>
    </row>
    <row r="193" spans="1:2" ht="12.75">
      <c r="A193" s="239"/>
      <c r="B193" s="239"/>
    </row>
    <row r="194" spans="1:2" ht="12.75">
      <c r="A194" s="239"/>
      <c r="B194" s="239"/>
    </row>
    <row r="195" spans="1:2" ht="12.75">
      <c r="A195" s="239"/>
      <c r="B195" s="239"/>
    </row>
    <row r="196" spans="1:2" ht="12.75">
      <c r="A196" s="239"/>
      <c r="B196" s="239"/>
    </row>
    <row r="197" spans="1:2" ht="12.75">
      <c r="A197" s="239"/>
      <c r="B197" s="239"/>
    </row>
    <row r="198" spans="1:2" ht="12.75">
      <c r="A198" s="239"/>
      <c r="B198" s="239"/>
    </row>
    <row r="199" spans="1:2" ht="12.75">
      <c r="A199" s="239"/>
      <c r="B199" s="239"/>
    </row>
    <row r="200" spans="1:2" ht="12.75">
      <c r="A200" s="239"/>
      <c r="B200" s="239"/>
    </row>
    <row r="201" spans="1:2" ht="12.75">
      <c r="A201" s="239"/>
      <c r="B201" s="239"/>
    </row>
    <row r="202" spans="1:2" ht="12.75">
      <c r="A202" s="239"/>
      <c r="B202" s="239"/>
    </row>
    <row r="203" spans="1:2" ht="12.75">
      <c r="A203" s="239"/>
      <c r="B203" s="239"/>
    </row>
    <row r="204" spans="1:2" ht="12.75">
      <c r="A204" s="239"/>
      <c r="B204" s="239"/>
    </row>
    <row r="205" spans="1:2" ht="12.75">
      <c r="A205" s="239"/>
      <c r="B205" s="239"/>
    </row>
    <row r="206" spans="1:2" ht="12.75">
      <c r="A206" s="239"/>
      <c r="B206" s="239"/>
    </row>
    <row r="207" spans="1:2" ht="12.75">
      <c r="A207" s="239"/>
      <c r="B207" s="239"/>
    </row>
    <row r="208" spans="1:2" ht="12.75">
      <c r="A208" s="239"/>
      <c r="B208" s="239"/>
    </row>
    <row r="209" spans="1:2" ht="12.75">
      <c r="A209" s="239"/>
      <c r="B209" s="239"/>
    </row>
    <row r="210" spans="1:2" ht="12.75">
      <c r="A210" s="239"/>
      <c r="B210" s="239"/>
    </row>
    <row r="211" spans="1:2" ht="12.75">
      <c r="A211" s="239"/>
      <c r="B211" s="239"/>
    </row>
    <row r="212" spans="1:2" ht="12.75">
      <c r="A212" s="239"/>
      <c r="B212" s="239"/>
    </row>
    <row r="213" spans="1:2" ht="12.75">
      <c r="A213" s="239"/>
      <c r="B213" s="239"/>
    </row>
    <row r="214" spans="1:2" ht="12.75">
      <c r="A214" s="239"/>
      <c r="B214" s="239"/>
    </row>
    <row r="215" spans="1:2" ht="12.75">
      <c r="A215" s="239"/>
      <c r="B215" s="239"/>
    </row>
    <row r="216" spans="1:2" ht="12.75">
      <c r="A216" s="239"/>
      <c r="B216" s="239"/>
    </row>
    <row r="217" spans="1:2" ht="12.75">
      <c r="A217" s="239"/>
      <c r="B217" s="239"/>
    </row>
    <row r="218" spans="1:2" ht="12.75">
      <c r="A218" s="239"/>
      <c r="B218" s="239"/>
    </row>
    <row r="219" spans="1:2" ht="12.75">
      <c r="A219" s="239"/>
      <c r="B219" s="239"/>
    </row>
    <row r="220" spans="1:2" ht="12.75">
      <c r="A220" s="239"/>
      <c r="B220" s="239"/>
    </row>
    <row r="221" spans="1:2" ht="12.75">
      <c r="A221" s="239"/>
      <c r="B221" s="239"/>
    </row>
    <row r="222" spans="1:2" ht="12.75">
      <c r="A222" s="239"/>
      <c r="B222" s="239"/>
    </row>
    <row r="223" spans="1:2" ht="12.75">
      <c r="A223" s="239"/>
      <c r="B223" s="239"/>
    </row>
    <row r="224" spans="1:2" ht="12.75">
      <c r="A224" s="239"/>
      <c r="B224" s="239"/>
    </row>
    <row r="225" spans="1:2" ht="12.75">
      <c r="A225" s="239"/>
      <c r="B225" s="239"/>
    </row>
    <row r="226" spans="1:2" ht="12.75">
      <c r="A226" s="239"/>
      <c r="B226" s="239"/>
    </row>
    <row r="227" spans="1:2" ht="12.75">
      <c r="A227" s="239"/>
      <c r="B227" s="239"/>
    </row>
    <row r="228" spans="1:2" ht="12.75">
      <c r="A228" s="239"/>
      <c r="B228" s="239"/>
    </row>
    <row r="229" spans="1:2" ht="12.75">
      <c r="A229" s="239"/>
      <c r="B229" s="239"/>
    </row>
    <row r="230" spans="1:2" ht="12.75">
      <c r="A230" s="239"/>
      <c r="B230" s="239"/>
    </row>
    <row r="231" spans="1:2" ht="12.75">
      <c r="A231" s="239"/>
      <c r="B231" s="239"/>
    </row>
    <row r="232" spans="1:2" ht="12.75">
      <c r="A232" s="239"/>
      <c r="B232" s="239"/>
    </row>
    <row r="233" spans="1:2" ht="12.75">
      <c r="A233" s="239"/>
      <c r="B233" s="239"/>
    </row>
    <row r="234" spans="1:2" ht="12.75">
      <c r="A234" s="239"/>
      <c r="B234" s="239"/>
    </row>
    <row r="235" spans="1:2" ht="12.75">
      <c r="A235" s="239"/>
      <c r="B235" s="239"/>
    </row>
    <row r="236" spans="1:2" ht="12.75">
      <c r="A236" s="239"/>
      <c r="B236" s="239"/>
    </row>
    <row r="237" spans="1:2" ht="12.75">
      <c r="A237" s="239"/>
      <c r="B237" s="239"/>
    </row>
    <row r="238" spans="1:2" ht="12.75">
      <c r="A238" s="239"/>
      <c r="B238" s="239"/>
    </row>
    <row r="239" spans="1:2" ht="12.75">
      <c r="A239" s="239"/>
      <c r="B239" s="239"/>
    </row>
    <row r="240" spans="1:2" ht="12.75">
      <c r="A240" s="239"/>
      <c r="B240" s="239"/>
    </row>
    <row r="241" spans="1:2" ht="12.75">
      <c r="A241" s="239"/>
      <c r="B241" s="239"/>
    </row>
    <row r="242" spans="1:2" ht="12.75">
      <c r="A242" s="239"/>
      <c r="B242" s="239"/>
    </row>
    <row r="243" spans="1:2" ht="12.75">
      <c r="A243" s="239"/>
      <c r="B243" s="239"/>
    </row>
    <row r="244" spans="1:2" ht="12.75">
      <c r="A244" s="239"/>
      <c r="B244" s="239"/>
    </row>
    <row r="245" spans="1:2" ht="12.75">
      <c r="A245" s="239"/>
      <c r="B245" s="239"/>
    </row>
    <row r="246" spans="1:2" ht="12.75">
      <c r="A246" s="239"/>
      <c r="B246" s="239"/>
    </row>
    <row r="247" spans="1:2" ht="12.75">
      <c r="A247" s="239"/>
      <c r="B247" s="239"/>
    </row>
    <row r="248" spans="1:2" ht="12.75">
      <c r="A248" s="239"/>
      <c r="B248" s="239"/>
    </row>
    <row r="249" spans="1:2" ht="12.75">
      <c r="A249" s="239"/>
      <c r="B249" s="239"/>
    </row>
    <row r="250" spans="1:2" ht="12.75">
      <c r="A250" s="239"/>
      <c r="B250" s="239"/>
    </row>
    <row r="251" spans="1:2" ht="12.75">
      <c r="A251" s="239"/>
      <c r="B251" s="239"/>
    </row>
    <row r="252" spans="1:2" ht="12.75">
      <c r="A252" s="239"/>
      <c r="B252" s="239"/>
    </row>
    <row r="253" spans="1:2" ht="12.75">
      <c r="A253" s="239"/>
      <c r="B253" s="239"/>
    </row>
    <row r="254" spans="1:2" ht="12.75">
      <c r="A254" s="239"/>
      <c r="B254" s="239"/>
    </row>
    <row r="255" spans="1:2" ht="12.75">
      <c r="A255" s="239"/>
      <c r="B255" s="239"/>
    </row>
    <row r="256" spans="1:2" ht="12.75">
      <c r="A256" s="239"/>
      <c r="B256" s="239"/>
    </row>
    <row r="257" spans="1:2" ht="12.75">
      <c r="A257" s="239"/>
      <c r="B257" s="239"/>
    </row>
    <row r="258" spans="1:2" ht="12.75">
      <c r="A258" s="239"/>
      <c r="B258" s="239"/>
    </row>
    <row r="259" spans="1:2" ht="12.75">
      <c r="A259" s="239"/>
      <c r="B259" s="239"/>
    </row>
    <row r="260" spans="1:2" ht="12.75">
      <c r="A260" s="239"/>
      <c r="B260" s="239"/>
    </row>
    <row r="261" spans="1:2" ht="12.75">
      <c r="A261" s="239"/>
      <c r="B261" s="239"/>
    </row>
    <row r="262" spans="1:2" ht="12.75">
      <c r="A262" s="239"/>
      <c r="B262" s="239"/>
    </row>
    <row r="263" spans="1:2" ht="12.75">
      <c r="A263" s="239"/>
      <c r="B263" s="239"/>
    </row>
    <row r="264" spans="1:2" ht="12.75">
      <c r="A264" s="239"/>
      <c r="B264" s="239"/>
    </row>
    <row r="265" spans="1:2" ht="12.75">
      <c r="A265" s="239"/>
      <c r="B265" s="239"/>
    </row>
    <row r="266" spans="1:2" ht="12.75">
      <c r="A266" s="239"/>
      <c r="B266" s="239"/>
    </row>
    <row r="267" spans="1:2" ht="12.75">
      <c r="A267" s="239"/>
      <c r="B267" s="239"/>
    </row>
    <row r="268" spans="1:2" ht="12.75">
      <c r="A268" s="239"/>
      <c r="B268" s="239"/>
    </row>
    <row r="269" spans="1:2" ht="12.75">
      <c r="A269" s="239"/>
      <c r="B269" s="239"/>
    </row>
    <row r="270" spans="1:2" ht="12.75">
      <c r="A270" s="239"/>
      <c r="B270" s="239"/>
    </row>
    <row r="271" spans="1:2" ht="12.75">
      <c r="A271" s="239"/>
      <c r="B271" s="239"/>
    </row>
    <row r="272" spans="1:2" ht="12.75">
      <c r="A272" s="239"/>
      <c r="B272" s="239"/>
    </row>
    <row r="273" spans="1:2" ht="12.75">
      <c r="A273" s="239"/>
      <c r="B273" s="239"/>
    </row>
    <row r="274" spans="1:2" ht="12.75">
      <c r="A274" s="239"/>
      <c r="B274" s="239"/>
    </row>
    <row r="275" spans="1:2" ht="12.75">
      <c r="A275" s="239"/>
      <c r="B275" s="239"/>
    </row>
    <row r="276" spans="1:2" ht="12.75">
      <c r="A276" s="239"/>
      <c r="B276" s="239"/>
    </row>
    <row r="277" spans="1:2" ht="12.75">
      <c r="A277" s="239"/>
      <c r="B277" s="239"/>
    </row>
    <row r="278" spans="1:2" ht="12.75">
      <c r="A278" s="239"/>
      <c r="B278" s="239"/>
    </row>
    <row r="279" spans="1:2" ht="12.75">
      <c r="A279" s="239"/>
      <c r="B279" s="239"/>
    </row>
    <row r="280" spans="1:2" ht="12.75">
      <c r="A280" s="239"/>
      <c r="B280" s="239"/>
    </row>
    <row r="281" spans="1:2" ht="12.75">
      <c r="A281" s="239"/>
      <c r="B281" s="239"/>
    </row>
    <row r="282" spans="1:2" ht="12.75">
      <c r="A282" s="239"/>
      <c r="B282" s="239"/>
    </row>
    <row r="283" spans="1:2" ht="12.75">
      <c r="A283" s="239"/>
      <c r="B283" s="239"/>
    </row>
    <row r="284" spans="1:2" ht="12.75">
      <c r="A284" s="239"/>
      <c r="B284" s="239"/>
    </row>
    <row r="285" spans="1:2" ht="12.75">
      <c r="A285" s="239"/>
      <c r="B285" s="239"/>
    </row>
    <row r="286" spans="1:2" ht="12.75">
      <c r="A286" s="239"/>
      <c r="B286" s="239"/>
    </row>
    <row r="287" spans="1:2" ht="12.75">
      <c r="A287" s="239"/>
      <c r="B287" s="239"/>
    </row>
    <row r="288" spans="1:2" ht="12.75">
      <c r="A288" s="239"/>
      <c r="B288" s="239"/>
    </row>
    <row r="289" spans="1:2" ht="12.75">
      <c r="A289" s="239"/>
      <c r="B289" s="239"/>
    </row>
    <row r="290" spans="1:2" ht="12.75">
      <c r="A290" s="239"/>
      <c r="B290" s="239"/>
    </row>
    <row r="291" spans="1:2" ht="12.75">
      <c r="A291" s="239"/>
      <c r="B291" s="239"/>
    </row>
    <row r="292" spans="1:2" ht="12.75">
      <c r="A292" s="239"/>
      <c r="B292" s="239"/>
    </row>
    <row r="293" spans="1:2" ht="12.75">
      <c r="A293" s="239"/>
      <c r="B293" s="239"/>
    </row>
    <row r="294" spans="1:2" ht="12.75">
      <c r="A294" s="239"/>
      <c r="B294" s="239"/>
    </row>
    <row r="295" spans="1:2" ht="12.75">
      <c r="A295" s="239"/>
      <c r="B295" s="239"/>
    </row>
    <row r="296" spans="1:2" ht="12.75">
      <c r="A296" s="239"/>
      <c r="B296" s="239"/>
    </row>
    <row r="297" spans="1:2" ht="12.75">
      <c r="A297" s="239"/>
      <c r="B297" s="239"/>
    </row>
    <row r="298" spans="1:2" ht="12.75">
      <c r="A298" s="239"/>
      <c r="B298" s="239"/>
    </row>
    <row r="299" spans="1:2" ht="12.75">
      <c r="A299" s="239"/>
      <c r="B299" s="239"/>
    </row>
    <row r="300" spans="1:2" ht="12.75">
      <c r="A300" s="239"/>
      <c r="B300" s="239"/>
    </row>
    <row r="301" spans="1:2" ht="12.75">
      <c r="A301" s="239"/>
      <c r="B301" s="239"/>
    </row>
    <row r="302" spans="1:2" ht="12.75">
      <c r="A302" s="239"/>
      <c r="B302" s="239"/>
    </row>
    <row r="303" spans="1:2" ht="12.75">
      <c r="A303" s="239"/>
      <c r="B303" s="239"/>
    </row>
    <row r="304" spans="1:2" ht="12.75">
      <c r="A304" s="239"/>
      <c r="B304" s="239"/>
    </row>
    <row r="305" spans="1:2" ht="12.75">
      <c r="A305" s="239"/>
      <c r="B305" s="239"/>
    </row>
    <row r="306" spans="1:2" ht="12.75">
      <c r="A306" s="239"/>
      <c r="B306" s="239"/>
    </row>
    <row r="307" spans="1:2" ht="12.75">
      <c r="A307" s="239"/>
      <c r="B307" s="239"/>
    </row>
    <row r="308" spans="1:2" ht="12.75">
      <c r="A308" s="239"/>
      <c r="B308" s="239"/>
    </row>
    <row r="309" spans="1:2" ht="12.75">
      <c r="A309" s="239"/>
      <c r="B309" s="239"/>
    </row>
    <row r="310" spans="1:2" ht="12.75">
      <c r="A310" s="239"/>
      <c r="B310" s="239"/>
    </row>
    <row r="311" spans="1:2" ht="12.75">
      <c r="A311" s="239"/>
      <c r="B311" s="239"/>
    </row>
    <row r="312" spans="1:2" ht="12.75">
      <c r="A312" s="239"/>
      <c r="B312" s="239"/>
    </row>
    <row r="313" spans="1:2" ht="12.75">
      <c r="A313" s="239"/>
      <c r="B313" s="239"/>
    </row>
    <row r="314" spans="1:2" ht="12.75">
      <c r="A314" s="239"/>
      <c r="B314" s="239"/>
    </row>
    <row r="315" spans="1:2" ht="12.75">
      <c r="A315" s="239"/>
      <c r="B315" s="239"/>
    </row>
    <row r="316" spans="1:2" ht="12.75">
      <c r="A316" s="239"/>
      <c r="B316" s="239"/>
    </row>
    <row r="317" spans="1:2" ht="12.75">
      <c r="A317" s="239"/>
      <c r="B317" s="239"/>
    </row>
    <row r="318" spans="1:2" ht="12.75">
      <c r="A318" s="239"/>
      <c r="B318" s="239"/>
    </row>
    <row r="319" spans="1:2" ht="12.75">
      <c r="A319" s="239"/>
      <c r="B319" s="239"/>
    </row>
    <row r="320" spans="1:2" ht="12.75">
      <c r="A320" s="239"/>
      <c r="B320" s="239"/>
    </row>
    <row r="321" spans="1:2" ht="12.75">
      <c r="A321" s="239"/>
      <c r="B321" s="239"/>
    </row>
    <row r="322" spans="1:2" ht="12.75">
      <c r="A322" s="239"/>
      <c r="B322" s="239"/>
    </row>
    <row r="323" spans="1:2" ht="12.75">
      <c r="A323" s="239"/>
      <c r="B323" s="239"/>
    </row>
    <row r="324" spans="1:2" ht="12.75">
      <c r="A324" s="239"/>
      <c r="B324" s="239"/>
    </row>
    <row r="325" spans="1:2" ht="12.75">
      <c r="A325" s="239"/>
      <c r="B325" s="239"/>
    </row>
    <row r="326" spans="1:2" ht="12.75">
      <c r="A326" s="239"/>
      <c r="B326" s="239"/>
    </row>
    <row r="327" spans="1:2" ht="12.75">
      <c r="A327" s="239"/>
      <c r="B327" s="239"/>
    </row>
    <row r="328" spans="1:2" ht="12.75">
      <c r="A328" s="239"/>
      <c r="B328" s="239"/>
    </row>
    <row r="329" spans="1:2" ht="12.75">
      <c r="A329" s="239"/>
      <c r="B329" s="239"/>
    </row>
    <row r="330" spans="1:2" ht="12.75">
      <c r="A330" s="239"/>
      <c r="B330" s="239"/>
    </row>
    <row r="331" spans="1:2" ht="12.75">
      <c r="A331" s="239"/>
      <c r="B331" s="239"/>
    </row>
    <row r="332" spans="1:2" ht="12.75">
      <c r="A332" s="239"/>
      <c r="B332" s="239"/>
    </row>
    <row r="333" spans="1:2" ht="12.75">
      <c r="A333" s="239"/>
      <c r="B333" s="239"/>
    </row>
    <row r="334" spans="1:2" ht="12.75">
      <c r="A334" s="239"/>
      <c r="B334" s="239"/>
    </row>
    <row r="335" spans="1:2" ht="12.75">
      <c r="A335" s="239"/>
      <c r="B335" s="239"/>
    </row>
    <row r="336" spans="1:2" ht="12.75">
      <c r="A336" s="239"/>
      <c r="B336" s="239"/>
    </row>
    <row r="337" spans="1:2" ht="12.75">
      <c r="A337" s="239"/>
      <c r="B337" s="239"/>
    </row>
    <row r="338" spans="1:2" ht="12.75">
      <c r="A338" s="239"/>
      <c r="B338" s="239"/>
    </row>
    <row r="339" spans="1:2" ht="12.75">
      <c r="A339" s="239"/>
      <c r="B339" s="239"/>
    </row>
    <row r="340" spans="1:2" ht="12.75">
      <c r="A340" s="239"/>
      <c r="B340" s="239"/>
    </row>
    <row r="341" spans="1:2" ht="12.75">
      <c r="A341" s="239"/>
      <c r="B341" s="239"/>
    </row>
    <row r="342" spans="1:2" ht="12.75">
      <c r="A342" s="239"/>
      <c r="B342" s="239"/>
    </row>
    <row r="343" spans="1:2" ht="12.75">
      <c r="A343" s="239"/>
      <c r="B343" s="239"/>
    </row>
    <row r="344" spans="1:2" ht="12.75">
      <c r="A344" s="239"/>
      <c r="B344" s="239"/>
    </row>
    <row r="345" spans="1:2" ht="12.75">
      <c r="A345" s="239"/>
      <c r="B345" s="239"/>
    </row>
    <row r="346" spans="1:2" ht="12.75">
      <c r="A346" s="239"/>
      <c r="B346" s="239"/>
    </row>
    <row r="347" spans="1:2" ht="12.75">
      <c r="A347" s="239"/>
      <c r="B347" s="239"/>
    </row>
    <row r="348" spans="1:2" ht="12.75">
      <c r="A348" s="239"/>
      <c r="B348" s="239"/>
    </row>
    <row r="349" spans="1:2" ht="12.75">
      <c r="A349" s="239"/>
      <c r="B349" s="239"/>
    </row>
    <row r="350" spans="1:2" ht="12.75">
      <c r="A350" s="239"/>
      <c r="B350" s="239"/>
    </row>
    <row r="351" spans="1:2" ht="12.75">
      <c r="A351" s="239"/>
      <c r="B351" s="239"/>
    </row>
    <row r="352" spans="1:2" ht="12.75">
      <c r="A352" s="239"/>
      <c r="B352" s="239"/>
    </row>
    <row r="353" spans="1:2" ht="12.75">
      <c r="A353" s="239"/>
      <c r="B353" s="239"/>
    </row>
    <row r="354" spans="1:2" ht="12.75">
      <c r="A354" s="239"/>
      <c r="B354" s="239"/>
    </row>
    <row r="355" spans="1:2" ht="12.75">
      <c r="A355" s="239"/>
      <c r="B355" s="239"/>
    </row>
    <row r="356" spans="1:2" ht="12.75">
      <c r="A356" s="239"/>
      <c r="B356" s="239"/>
    </row>
    <row r="357" spans="1:2" ht="12.75">
      <c r="A357" s="239"/>
      <c r="B357" s="239"/>
    </row>
    <row r="358" spans="1:2" ht="12.75">
      <c r="A358" s="239"/>
      <c r="B358" s="239"/>
    </row>
    <row r="359" spans="1:2" ht="12.75">
      <c r="A359" s="239"/>
      <c r="B359" s="239"/>
    </row>
    <row r="360" spans="1:2" ht="12.75">
      <c r="A360" s="239"/>
      <c r="B360" s="239"/>
    </row>
    <row r="361" spans="1:2" ht="12.75">
      <c r="A361" s="239"/>
      <c r="B361" s="239"/>
    </row>
    <row r="362" spans="1:2" ht="12.75">
      <c r="A362" s="239"/>
      <c r="B362" s="239"/>
    </row>
    <row r="363" spans="1:2" ht="12.75">
      <c r="A363" s="239"/>
      <c r="B363" s="239"/>
    </row>
    <row r="364" spans="1:2" ht="12.75">
      <c r="A364" s="239"/>
      <c r="B364" s="239"/>
    </row>
    <row r="365" spans="1:2" ht="12.75">
      <c r="A365" s="239"/>
      <c r="B365" s="239"/>
    </row>
    <row r="366" spans="1:2" ht="12.75">
      <c r="A366" s="239"/>
      <c r="B366" s="239"/>
    </row>
    <row r="367" spans="1:2" ht="12.75">
      <c r="A367" s="239"/>
      <c r="B367" s="239"/>
    </row>
    <row r="368" spans="1:2" ht="12.75">
      <c r="A368" s="239"/>
      <c r="B368" s="239"/>
    </row>
    <row r="369" spans="1:2" ht="12.75">
      <c r="A369" s="239"/>
      <c r="B369" s="239"/>
    </row>
    <row r="370" spans="1:2" ht="12.75">
      <c r="A370" s="239"/>
      <c r="B370" s="239"/>
    </row>
    <row r="371" spans="1:2" ht="12.75">
      <c r="A371" s="239"/>
      <c r="B371" s="239"/>
    </row>
    <row r="372" spans="1:2" ht="12.75">
      <c r="A372" s="239"/>
      <c r="B372" s="239"/>
    </row>
    <row r="373" spans="1:2" ht="12.75">
      <c r="A373" s="239"/>
      <c r="B373" s="239"/>
    </row>
    <row r="374" spans="1:2" ht="12.75">
      <c r="A374" s="239"/>
      <c r="B374" s="239"/>
    </row>
    <row r="375" spans="1:2" ht="12.75">
      <c r="A375" s="239"/>
      <c r="B375" s="239"/>
    </row>
    <row r="376" spans="1:2" ht="12.75">
      <c r="A376" s="239"/>
      <c r="B376" s="239"/>
    </row>
    <row r="377" spans="1:2" ht="12.75">
      <c r="A377" s="239"/>
      <c r="B377" s="239"/>
    </row>
    <row r="378" spans="1:2" ht="12.75">
      <c r="A378" s="239"/>
      <c r="B378" s="239"/>
    </row>
    <row r="379" spans="1:2" ht="12.75">
      <c r="A379" s="239"/>
      <c r="B379" s="239"/>
    </row>
    <row r="380" spans="1:2" ht="12.75">
      <c r="A380" s="239"/>
      <c r="B380" s="239"/>
    </row>
    <row r="381" spans="1:2" ht="12.75">
      <c r="A381" s="239"/>
      <c r="B381" s="239"/>
    </row>
    <row r="382" spans="1:2" ht="12.75">
      <c r="A382" s="239"/>
      <c r="B382" s="239"/>
    </row>
    <row r="383" spans="1:2" ht="12.75">
      <c r="A383" s="239"/>
      <c r="B383" s="239"/>
    </row>
    <row r="384" spans="1:2" ht="12.75">
      <c r="A384" s="239"/>
      <c r="B384" s="239"/>
    </row>
    <row r="385" spans="1:2" ht="12.75">
      <c r="A385" s="239"/>
      <c r="B385" s="239"/>
    </row>
    <row r="386" spans="1:2" ht="12.75">
      <c r="A386" s="239"/>
      <c r="B386" s="239"/>
    </row>
    <row r="387" spans="1:2" ht="12.75">
      <c r="A387" s="239"/>
      <c r="B387" s="239"/>
    </row>
    <row r="388" spans="1:2" ht="12.75">
      <c r="A388" s="239"/>
      <c r="B388" s="239"/>
    </row>
    <row r="389" spans="1:2" ht="12.75">
      <c r="A389" s="239"/>
      <c r="B389" s="239"/>
    </row>
    <row r="390" spans="1:2" ht="12.75">
      <c r="A390" s="239"/>
      <c r="B390" s="239"/>
    </row>
    <row r="391" spans="1:2" ht="12.75">
      <c r="A391" s="239"/>
      <c r="B391" s="239"/>
    </row>
    <row r="392" spans="1:2" ht="12.75">
      <c r="A392" s="239"/>
      <c r="B392" s="239"/>
    </row>
    <row r="393" spans="1:2" ht="12.75">
      <c r="A393" s="239"/>
      <c r="B393" s="239"/>
    </row>
    <row r="394" spans="1:2" ht="12.75">
      <c r="A394" s="239"/>
      <c r="B394" s="239"/>
    </row>
    <row r="395" spans="1:2" ht="12.75">
      <c r="A395" s="239"/>
      <c r="B395" s="239"/>
    </row>
    <row r="396" spans="1:2" ht="12.75">
      <c r="A396" s="239"/>
      <c r="B396" s="239"/>
    </row>
    <row r="397" spans="1:2" ht="12.75">
      <c r="A397" s="239"/>
      <c r="B397" s="239"/>
    </row>
    <row r="398" spans="1:2" ht="12.75">
      <c r="A398" s="239"/>
      <c r="B398" s="239"/>
    </row>
    <row r="399" spans="1:2" ht="12.75">
      <c r="A399" s="239"/>
      <c r="B399" s="239"/>
    </row>
    <row r="400" spans="1:2" ht="12.75">
      <c r="A400" s="239"/>
      <c r="B400" s="239"/>
    </row>
    <row r="401" spans="1:2" ht="12.75">
      <c r="A401" s="239"/>
      <c r="B401" s="239"/>
    </row>
    <row r="402" spans="1:2" ht="12.75">
      <c r="A402" s="239"/>
      <c r="B402" s="239"/>
    </row>
    <row r="403" spans="1:2" ht="12.75">
      <c r="A403" s="239"/>
      <c r="B403" s="239"/>
    </row>
    <row r="404" spans="1:2" ht="12.75">
      <c r="A404" s="239"/>
      <c r="B404" s="239"/>
    </row>
    <row r="405" spans="1:2" ht="12.75">
      <c r="A405" s="239"/>
      <c r="B405" s="239"/>
    </row>
    <row r="406" spans="1:2" ht="12.75">
      <c r="A406" s="239"/>
      <c r="B406" s="239"/>
    </row>
    <row r="407" spans="1:2" ht="12.75">
      <c r="A407" s="239"/>
      <c r="B407" s="239"/>
    </row>
    <row r="408" spans="1:2" ht="12.75">
      <c r="A408" s="239"/>
      <c r="B408" s="239"/>
    </row>
    <row r="409" spans="1:2" ht="12.75">
      <c r="A409" s="239"/>
      <c r="B409" s="239"/>
    </row>
    <row r="410" spans="1:2" ht="12.75">
      <c r="A410" s="239"/>
      <c r="B410" s="239"/>
    </row>
    <row r="411" spans="1:2" ht="12.75">
      <c r="A411" s="239"/>
      <c r="B411" s="239"/>
    </row>
    <row r="412" spans="1:2" ht="12.75">
      <c r="A412" s="239"/>
      <c r="B412" s="239"/>
    </row>
    <row r="413" spans="1:2" ht="12.75">
      <c r="A413" s="239"/>
      <c r="B413" s="239"/>
    </row>
    <row r="414" spans="1:2" ht="12.75">
      <c r="A414" s="239"/>
      <c r="B414" s="239"/>
    </row>
    <row r="415" spans="1:2" ht="12.75">
      <c r="A415" s="239"/>
      <c r="B415" s="239"/>
    </row>
    <row r="416" spans="1:2" ht="12.75">
      <c r="A416" s="239"/>
      <c r="B416" s="239"/>
    </row>
    <row r="417" spans="1:2" ht="12.75">
      <c r="A417" s="239"/>
      <c r="B417" s="239"/>
    </row>
    <row r="418" spans="1:2" ht="12.75">
      <c r="A418" s="239"/>
      <c r="B418" s="239"/>
    </row>
    <row r="419" spans="1:2" ht="12.75">
      <c r="A419" s="239"/>
      <c r="B419" s="239"/>
    </row>
    <row r="420" spans="1:2" ht="12.75">
      <c r="A420" s="239"/>
      <c r="B420" s="239"/>
    </row>
    <row r="421" spans="1:2" ht="12.75">
      <c r="A421" s="239"/>
      <c r="B421" s="239"/>
    </row>
    <row r="422" spans="1:2" ht="12.75">
      <c r="A422" s="239"/>
      <c r="B422" s="239"/>
    </row>
  </sheetData>
  <sheetProtection/>
  <mergeCells count="8">
    <mergeCell ref="A2:G2"/>
    <mergeCell ref="A3:G3"/>
    <mergeCell ref="D4:G4"/>
    <mergeCell ref="A28:G28"/>
    <mergeCell ref="D30:F30"/>
    <mergeCell ref="C4:C6"/>
    <mergeCell ref="A4:A6"/>
    <mergeCell ref="D5:E5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55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zoomScalePageLayoutView="0" workbookViewId="0" topLeftCell="A7">
      <selection activeCell="E24" sqref="E24"/>
    </sheetView>
  </sheetViews>
  <sheetFormatPr defaultColWidth="9" defaultRowHeight="14.25"/>
  <cols>
    <col min="1" max="1" width="59" style="3" customWidth="1"/>
    <col min="2" max="2" width="12.59765625" style="182" customWidth="1"/>
    <col min="3" max="3" width="15.19921875" style="5" customWidth="1"/>
    <col min="4" max="4" width="26" style="3" customWidth="1"/>
    <col min="5" max="16384" width="9" style="3" customWidth="1"/>
  </cols>
  <sheetData>
    <row r="1" ht="18">
      <c r="C1" s="17" t="s">
        <v>16</v>
      </c>
    </row>
    <row r="2" spans="1:3" ht="78.75" customHeight="1">
      <c r="A2" s="376" t="s">
        <v>201</v>
      </c>
      <c r="B2" s="376"/>
      <c r="C2" s="376"/>
    </row>
    <row r="3" spans="1:3" ht="12.75">
      <c r="A3" s="4"/>
      <c r="B3" s="183"/>
      <c r="C3" s="180"/>
    </row>
    <row r="4" spans="1:4" ht="160.5" customHeight="1">
      <c r="A4" s="10" t="s">
        <v>13</v>
      </c>
      <c r="B4" s="11" t="s">
        <v>10</v>
      </c>
      <c r="C4" s="10" t="s">
        <v>192</v>
      </c>
      <c r="D4" s="10" t="s">
        <v>204</v>
      </c>
    </row>
    <row r="5" spans="1:4" ht="18">
      <c r="A5" s="12">
        <v>1</v>
      </c>
      <c r="B5" s="12">
        <v>2</v>
      </c>
      <c r="C5" s="12">
        <v>3</v>
      </c>
      <c r="D5" s="176"/>
    </row>
    <row r="6" spans="1:4" ht="104.25">
      <c r="A6" s="13" t="s">
        <v>184</v>
      </c>
      <c r="B6" s="184">
        <v>1</v>
      </c>
      <c r="C6" s="278">
        <v>11823976</v>
      </c>
      <c r="D6" s="279"/>
    </row>
    <row r="7" spans="1:4" ht="54">
      <c r="A7" s="16" t="s">
        <v>185</v>
      </c>
      <c r="B7" s="184">
        <v>2</v>
      </c>
      <c r="C7" s="278">
        <v>6569786.3</v>
      </c>
      <c r="D7" s="278">
        <v>31686.1</v>
      </c>
    </row>
    <row r="8" spans="1:4" ht="36">
      <c r="A8" s="16" t="s">
        <v>186</v>
      </c>
      <c r="B8" s="184">
        <v>3</v>
      </c>
      <c r="C8" s="278">
        <v>1915334.3</v>
      </c>
      <c r="D8" s="278">
        <v>9157.7</v>
      </c>
    </row>
    <row r="9" spans="1:4" ht="54" thickBot="1">
      <c r="A9" s="265" t="s">
        <v>187</v>
      </c>
      <c r="B9" s="266">
        <v>4</v>
      </c>
      <c r="C9" s="280">
        <v>3338855.4</v>
      </c>
      <c r="D9" s="280">
        <v>1304.8</v>
      </c>
    </row>
    <row r="10" spans="1:3" ht="18" thickTop="1">
      <c r="A10" s="386" t="s">
        <v>14</v>
      </c>
      <c r="B10" s="387"/>
      <c r="C10" s="388"/>
    </row>
    <row r="11" spans="1:4" ht="162">
      <c r="A11" s="230" t="s">
        <v>66</v>
      </c>
      <c r="B11" s="184" t="s">
        <v>72</v>
      </c>
      <c r="C11" s="184" t="s">
        <v>146</v>
      </c>
      <c r="D11" s="10" t="s">
        <v>203</v>
      </c>
    </row>
    <row r="12" spans="1:4" ht="54">
      <c r="A12" s="230" t="s">
        <v>188</v>
      </c>
      <c r="B12" s="251">
        <v>2486.765</v>
      </c>
      <c r="C12" s="277">
        <v>6569786.3</v>
      </c>
      <c r="D12" s="364">
        <f aca="true" t="shared" si="0" ref="D12:D17">C12/B12</f>
        <v>2641.900742530959</v>
      </c>
    </row>
    <row r="13" spans="1:4" ht="18">
      <c r="A13" s="16" t="s">
        <v>67</v>
      </c>
      <c r="B13" s="184">
        <v>11.21</v>
      </c>
      <c r="C13" s="277">
        <v>69712.8</v>
      </c>
      <c r="D13" s="364">
        <f t="shared" si="0"/>
        <v>6218.804638715433</v>
      </c>
    </row>
    <row r="14" spans="1:4" ht="18">
      <c r="A14" s="16" t="s">
        <v>68</v>
      </c>
      <c r="B14" s="184">
        <v>10.61</v>
      </c>
      <c r="C14" s="277">
        <v>32721.1</v>
      </c>
      <c r="D14" s="364">
        <f t="shared" si="0"/>
        <v>3083.986804901037</v>
      </c>
    </row>
    <row r="15" spans="1:4" ht="18">
      <c r="A15" s="16" t="s">
        <v>69</v>
      </c>
      <c r="B15" s="184">
        <v>1097.479</v>
      </c>
      <c r="C15" s="277">
        <v>3087058.8</v>
      </c>
      <c r="D15" s="364">
        <f t="shared" si="0"/>
        <v>2812.8636629949183</v>
      </c>
    </row>
    <row r="16" spans="1:4" ht="18">
      <c r="A16" s="16" t="s">
        <v>70</v>
      </c>
      <c r="B16" s="184">
        <v>1361.182</v>
      </c>
      <c r="C16" s="277">
        <v>3367515.8</v>
      </c>
      <c r="D16" s="364">
        <f t="shared" si="0"/>
        <v>2473.9643927116285</v>
      </c>
    </row>
    <row r="17" spans="1:4" ht="18">
      <c r="A17" s="16" t="s">
        <v>71</v>
      </c>
      <c r="B17" s="184">
        <v>6.284</v>
      </c>
      <c r="C17" s="277">
        <v>12777.9</v>
      </c>
      <c r="D17" s="364">
        <f t="shared" si="0"/>
        <v>2033.4022915340547</v>
      </c>
    </row>
    <row r="18" spans="1:3" ht="18">
      <c r="A18" s="232"/>
      <c r="B18" s="9"/>
      <c r="C18" s="8"/>
    </row>
    <row r="19" spans="1:2" ht="12.75">
      <c r="A19" s="1"/>
      <c r="B19" s="185"/>
    </row>
    <row r="20" spans="1:16" ht="40.5" customHeight="1">
      <c r="A20" s="375" t="s">
        <v>193</v>
      </c>
      <c r="B20" s="375"/>
      <c r="C20" s="375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16" ht="18">
      <c r="A21" s="174"/>
      <c r="B21" s="188"/>
      <c r="C21" s="188"/>
      <c r="D21" s="188"/>
      <c r="E21" s="188"/>
      <c r="F21" s="187"/>
      <c r="G21" s="187"/>
      <c r="H21" s="187"/>
      <c r="I21" s="72"/>
      <c r="J21" s="72"/>
      <c r="K21" s="72"/>
      <c r="L21" s="72"/>
      <c r="M21" s="72"/>
      <c r="N21" s="111"/>
      <c r="O21" s="111"/>
      <c r="P21" s="111"/>
    </row>
    <row r="22" spans="1:16" ht="18.75" customHeight="1">
      <c r="A22" s="255" t="s">
        <v>208</v>
      </c>
      <c r="B22" s="188" t="s">
        <v>116</v>
      </c>
      <c r="C22" s="254" t="s">
        <v>215</v>
      </c>
      <c r="E22" s="188"/>
      <c r="F22" s="174"/>
      <c r="G22" s="188"/>
      <c r="H22" s="188"/>
      <c r="I22" s="45"/>
      <c r="J22" s="45"/>
      <c r="K22" s="45"/>
      <c r="L22" s="45"/>
      <c r="M22" s="45"/>
      <c r="N22" s="43"/>
      <c r="O22" s="43"/>
      <c r="P22" s="43"/>
    </row>
    <row r="23" spans="1:16" ht="18">
      <c r="A23" s="256" t="s">
        <v>113</v>
      </c>
      <c r="B23" s="253" t="s">
        <v>114</v>
      </c>
      <c r="D23" s="253"/>
      <c r="E23" s="253"/>
      <c r="F23" s="187"/>
      <c r="G23" s="187"/>
      <c r="H23" s="187"/>
      <c r="I23" s="47"/>
      <c r="J23" s="45"/>
      <c r="K23" s="45"/>
      <c r="L23" s="45"/>
      <c r="M23" s="45"/>
      <c r="N23" s="43"/>
      <c r="O23" s="43"/>
      <c r="P23" s="43"/>
    </row>
    <row r="24" spans="1:3" ht="12.75">
      <c r="A24" s="1"/>
      <c r="B24" s="185"/>
      <c r="C24" s="2"/>
    </row>
    <row r="25" spans="1:3" ht="12.75">
      <c r="A25" s="1"/>
      <c r="B25" s="185"/>
      <c r="C25" s="2"/>
    </row>
  </sheetData>
  <sheetProtection/>
  <mergeCells count="3">
    <mergeCell ref="A2:C2"/>
    <mergeCell ref="A10:C10"/>
    <mergeCell ref="A20:C20"/>
  </mergeCells>
  <printOptions/>
  <pageMargins left="0.984251968503937" right="0.5905511811023623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view="pageBreakPreview" zoomScale="55" zoomScaleNormal="7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" defaultRowHeight="14.25"/>
  <cols>
    <col min="1" max="1" width="8" style="347" customWidth="1"/>
    <col min="2" max="2" width="52.19921875" style="347" customWidth="1"/>
    <col min="3" max="3" width="20.8984375" style="347" customWidth="1"/>
    <col min="4" max="4" width="15" style="347" customWidth="1"/>
    <col min="5" max="5" width="13.19921875" style="347" customWidth="1"/>
    <col min="6" max="6" width="12.69921875" style="347" customWidth="1"/>
    <col min="7" max="7" width="19" style="347" customWidth="1"/>
    <col min="8" max="8" width="18.5" style="347" customWidth="1"/>
    <col min="9" max="9" width="16.59765625" style="347" customWidth="1"/>
    <col min="10" max="10" width="15.19921875" style="347" customWidth="1"/>
    <col min="11" max="11" width="16.59765625" style="347" customWidth="1"/>
    <col min="12" max="12" width="16.69921875" style="347" customWidth="1"/>
    <col min="13" max="13" width="15.8984375" style="347" customWidth="1"/>
    <col min="14" max="14" width="13.8984375" style="347" customWidth="1"/>
    <col min="15" max="15" width="14.8984375" style="347" customWidth="1"/>
    <col min="16" max="16" width="15.8984375" style="347" customWidth="1"/>
    <col min="17" max="17" width="14.3984375" style="347" customWidth="1"/>
    <col min="18" max="18" width="14.69921875" style="347" customWidth="1"/>
    <col min="19" max="19" width="15.3984375" style="347" customWidth="1"/>
    <col min="20" max="20" width="11.69921875" style="347" customWidth="1"/>
    <col min="21" max="22" width="11.19921875" style="347" customWidth="1"/>
    <col min="23" max="23" width="14.3984375" style="347" customWidth="1"/>
    <col min="24" max="24" width="11.8984375" style="347" customWidth="1"/>
    <col min="25" max="26" width="9" style="347" customWidth="1"/>
    <col min="27" max="27" width="9" style="347" hidden="1" customWidth="1"/>
    <col min="28" max="16384" width="9" style="347" customWidth="1"/>
  </cols>
  <sheetData>
    <row r="1" spans="1:19" ht="19.5" customHeight="1">
      <c r="A1" s="358"/>
      <c r="B1" s="358"/>
      <c r="C1" s="397" t="s">
        <v>17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39" customHeight="1">
      <c r="A2" s="399" t="s">
        <v>74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19" ht="36" customHeight="1">
      <c r="A3" s="389" t="s">
        <v>52</v>
      </c>
      <c r="B3" s="389" t="s">
        <v>245</v>
      </c>
      <c r="C3" s="390" t="s">
        <v>244</v>
      </c>
      <c r="D3" s="390" t="s">
        <v>6</v>
      </c>
      <c r="E3" s="389" t="s">
        <v>243</v>
      </c>
      <c r="F3" s="389" t="s">
        <v>242</v>
      </c>
      <c r="G3" s="389" t="s">
        <v>7</v>
      </c>
      <c r="H3" s="389" t="s">
        <v>121</v>
      </c>
      <c r="I3" s="389" t="s">
        <v>241</v>
      </c>
      <c r="J3" s="396" t="s">
        <v>240</v>
      </c>
      <c r="K3" s="394"/>
      <c r="L3" s="394"/>
      <c r="M3" s="394"/>
      <c r="N3" s="394"/>
      <c r="O3" s="394"/>
      <c r="P3" s="394"/>
      <c r="Q3" s="394"/>
      <c r="R3" s="394"/>
      <c r="S3" s="395"/>
    </row>
    <row r="4" spans="1:19" ht="45" customHeight="1">
      <c r="A4" s="389"/>
      <c r="B4" s="389"/>
      <c r="C4" s="391"/>
      <c r="D4" s="391"/>
      <c r="E4" s="389"/>
      <c r="F4" s="389"/>
      <c r="G4" s="389"/>
      <c r="H4" s="389"/>
      <c r="I4" s="389"/>
      <c r="J4" s="393" t="s">
        <v>258</v>
      </c>
      <c r="K4" s="394"/>
      <c r="L4" s="394"/>
      <c r="M4" s="395"/>
      <c r="N4" s="393" t="s">
        <v>147</v>
      </c>
      <c r="O4" s="394"/>
      <c r="P4" s="394"/>
      <c r="Q4" s="395"/>
      <c r="R4" s="357" t="s">
        <v>155</v>
      </c>
      <c r="S4" s="357" t="s">
        <v>156</v>
      </c>
    </row>
    <row r="5" spans="1:19" ht="67.5" customHeight="1">
      <c r="A5" s="389"/>
      <c r="B5" s="389"/>
      <c r="C5" s="392"/>
      <c r="D5" s="392"/>
      <c r="E5" s="389"/>
      <c r="F5" s="389"/>
      <c r="G5" s="389"/>
      <c r="H5" s="389"/>
      <c r="I5" s="389"/>
      <c r="J5" s="356" t="s">
        <v>125</v>
      </c>
      <c r="K5" s="356" t="s">
        <v>122</v>
      </c>
      <c r="L5" s="356" t="s">
        <v>123</v>
      </c>
      <c r="M5" s="356" t="s">
        <v>124</v>
      </c>
      <c r="N5" s="356" t="s">
        <v>125</v>
      </c>
      <c r="O5" s="356" t="s">
        <v>122</v>
      </c>
      <c r="P5" s="356" t="s">
        <v>123</v>
      </c>
      <c r="Q5" s="356" t="s">
        <v>124</v>
      </c>
      <c r="R5" s="356" t="s">
        <v>126</v>
      </c>
      <c r="S5" s="356" t="s">
        <v>126</v>
      </c>
    </row>
    <row r="6" spans="1:19" s="348" customFormat="1" ht="46.5">
      <c r="A6" s="350">
        <v>1</v>
      </c>
      <c r="B6" s="354" t="s">
        <v>234</v>
      </c>
      <c r="C6" s="350" t="s">
        <v>0</v>
      </c>
      <c r="D6" s="350">
        <v>26.63</v>
      </c>
      <c r="E6" s="350" t="s">
        <v>194</v>
      </c>
      <c r="F6" s="350">
        <v>2</v>
      </c>
      <c r="G6" s="350">
        <v>2021</v>
      </c>
      <c r="H6" s="350">
        <v>1312147.5</v>
      </c>
      <c r="I6" s="350">
        <v>737905.4</v>
      </c>
      <c r="J6" s="350"/>
      <c r="K6" s="349">
        <v>437706.6</v>
      </c>
      <c r="L6" s="350"/>
      <c r="M6" s="350"/>
      <c r="N6" s="350"/>
      <c r="O6" s="350">
        <v>194395.345</v>
      </c>
      <c r="P6" s="350"/>
      <c r="Q6" s="350"/>
      <c r="R6" s="349"/>
      <c r="S6" s="349"/>
    </row>
    <row r="7" spans="1:19" s="348" customFormat="1" ht="46.5">
      <c r="A7" s="350">
        <v>2</v>
      </c>
      <c r="B7" s="355" t="s">
        <v>235</v>
      </c>
      <c r="C7" s="350" t="s">
        <v>80</v>
      </c>
      <c r="D7" s="350">
        <v>318</v>
      </c>
      <c r="E7" s="350" t="s">
        <v>195</v>
      </c>
      <c r="F7" s="350">
        <v>2</v>
      </c>
      <c r="G7" s="350">
        <v>2024</v>
      </c>
      <c r="H7" s="350"/>
      <c r="I7" s="350"/>
      <c r="J7" s="350"/>
      <c r="K7" s="349">
        <v>55885.6</v>
      </c>
      <c r="L7" s="350"/>
      <c r="M7" s="350"/>
      <c r="N7" s="350"/>
      <c r="O7" s="350"/>
      <c r="P7" s="350"/>
      <c r="Q7" s="350"/>
      <c r="R7" s="349">
        <v>158854</v>
      </c>
      <c r="S7" s="349">
        <v>74295.4</v>
      </c>
    </row>
    <row r="8" spans="1:19" s="348" customFormat="1" ht="78">
      <c r="A8" s="350">
        <v>3</v>
      </c>
      <c r="B8" s="355" t="s">
        <v>259</v>
      </c>
      <c r="C8" s="350" t="s">
        <v>0</v>
      </c>
      <c r="D8" s="350">
        <v>2.35</v>
      </c>
      <c r="E8" s="350" t="s">
        <v>195</v>
      </c>
      <c r="F8" s="350">
        <v>2</v>
      </c>
      <c r="G8" s="350">
        <v>2024</v>
      </c>
      <c r="H8" s="350"/>
      <c r="I8" s="350"/>
      <c r="J8" s="350"/>
      <c r="K8" s="349">
        <v>4755.7</v>
      </c>
      <c r="L8" s="350"/>
      <c r="M8" s="350"/>
      <c r="N8" s="350"/>
      <c r="O8" s="350"/>
      <c r="P8" s="350"/>
      <c r="Q8" s="350"/>
      <c r="R8" s="349">
        <v>12485.3</v>
      </c>
      <c r="S8" s="349"/>
    </row>
    <row r="9" spans="1:19" s="348" customFormat="1" ht="46.5">
      <c r="A9" s="350">
        <v>4</v>
      </c>
      <c r="B9" s="354" t="s">
        <v>473</v>
      </c>
      <c r="C9" s="350" t="s">
        <v>0</v>
      </c>
      <c r="D9" s="350">
        <v>2.5</v>
      </c>
      <c r="E9" s="350" t="s">
        <v>194</v>
      </c>
      <c r="F9" s="353" t="s">
        <v>260</v>
      </c>
      <c r="G9" s="350">
        <v>2024</v>
      </c>
      <c r="H9" s="350"/>
      <c r="I9" s="350"/>
      <c r="J9" s="350"/>
      <c r="K9" s="349">
        <v>55446</v>
      </c>
      <c r="L9" s="350"/>
      <c r="M9" s="350"/>
      <c r="N9" s="350"/>
      <c r="O9" s="350"/>
      <c r="P9" s="350"/>
      <c r="Q9" s="350"/>
      <c r="R9" s="349"/>
      <c r="S9" s="349"/>
    </row>
    <row r="10" spans="1:19" s="348" customFormat="1" ht="62.25">
      <c r="A10" s="350">
        <v>5</v>
      </c>
      <c r="B10" s="352" t="s">
        <v>261</v>
      </c>
      <c r="C10" s="350" t="s">
        <v>0</v>
      </c>
      <c r="D10" s="350">
        <v>26.16</v>
      </c>
      <c r="E10" s="350" t="s">
        <v>194</v>
      </c>
      <c r="F10" s="353" t="s">
        <v>260</v>
      </c>
      <c r="G10" s="350">
        <v>2023</v>
      </c>
      <c r="H10" s="350"/>
      <c r="I10" s="350"/>
      <c r="J10" s="350"/>
      <c r="K10" s="349">
        <v>10939.2</v>
      </c>
      <c r="L10" s="350"/>
      <c r="M10" s="350"/>
      <c r="N10" s="350"/>
      <c r="O10" s="350"/>
      <c r="P10" s="350"/>
      <c r="Q10" s="350"/>
      <c r="R10" s="349"/>
      <c r="S10" s="349"/>
    </row>
    <row r="11" spans="1:19" s="348" customFormat="1" ht="30.75">
      <c r="A11" s="350">
        <v>6</v>
      </c>
      <c r="B11" s="352" t="s">
        <v>262</v>
      </c>
      <c r="C11" s="350" t="s">
        <v>80</v>
      </c>
      <c r="D11" s="350">
        <v>43.15</v>
      </c>
      <c r="E11" s="350" t="s">
        <v>194</v>
      </c>
      <c r="F11" s="353" t="s">
        <v>260</v>
      </c>
      <c r="G11" s="350">
        <v>2023</v>
      </c>
      <c r="H11" s="350"/>
      <c r="I11" s="350"/>
      <c r="J11" s="350"/>
      <c r="K11" s="349">
        <v>3000</v>
      </c>
      <c r="L11" s="350"/>
      <c r="M11" s="350"/>
      <c r="N11" s="350"/>
      <c r="O11" s="350"/>
      <c r="P11" s="350"/>
      <c r="Q11" s="350"/>
      <c r="R11" s="349">
        <v>42616.3</v>
      </c>
      <c r="S11" s="349">
        <v>17000</v>
      </c>
    </row>
    <row r="12" spans="1:19" s="348" customFormat="1" ht="46.5">
      <c r="A12" s="350">
        <v>7</v>
      </c>
      <c r="B12" s="352" t="s">
        <v>239</v>
      </c>
      <c r="C12" s="350" t="s">
        <v>80</v>
      </c>
      <c r="D12" s="350">
        <v>16</v>
      </c>
      <c r="E12" s="350" t="s">
        <v>195</v>
      </c>
      <c r="F12" s="353" t="s">
        <v>260</v>
      </c>
      <c r="G12" s="350">
        <v>2021</v>
      </c>
      <c r="H12" s="350"/>
      <c r="I12" s="350"/>
      <c r="J12" s="350"/>
      <c r="K12" s="349">
        <v>18935.6</v>
      </c>
      <c r="L12" s="350"/>
      <c r="M12" s="350"/>
      <c r="N12" s="350"/>
      <c r="O12" s="350"/>
      <c r="P12" s="350"/>
      <c r="Q12" s="350"/>
      <c r="R12" s="349"/>
      <c r="S12" s="349"/>
    </row>
    <row r="13" spans="1:19" s="348" customFormat="1" ht="62.25">
      <c r="A13" s="350">
        <v>8</v>
      </c>
      <c r="B13" s="352" t="s">
        <v>263</v>
      </c>
      <c r="C13" s="350" t="s">
        <v>80</v>
      </c>
      <c r="D13" s="350">
        <v>368</v>
      </c>
      <c r="E13" s="350" t="s">
        <v>195</v>
      </c>
      <c r="F13" s="353" t="s">
        <v>260</v>
      </c>
      <c r="G13" s="350">
        <v>2023</v>
      </c>
      <c r="H13" s="350"/>
      <c r="I13" s="350"/>
      <c r="J13" s="350"/>
      <c r="K13" s="349">
        <v>8443</v>
      </c>
      <c r="L13" s="350"/>
      <c r="M13" s="350"/>
      <c r="N13" s="350"/>
      <c r="O13" s="350"/>
      <c r="P13" s="350"/>
      <c r="Q13" s="350"/>
      <c r="R13" s="349">
        <v>110058</v>
      </c>
      <c r="S13" s="349">
        <v>92578</v>
      </c>
    </row>
    <row r="14" spans="1:19" s="348" customFormat="1" ht="62.25">
      <c r="A14" s="350">
        <v>9</v>
      </c>
      <c r="B14" s="352" t="s">
        <v>264</v>
      </c>
      <c r="C14" s="350" t="s">
        <v>80</v>
      </c>
      <c r="D14" s="350">
        <v>174.12</v>
      </c>
      <c r="E14" s="350" t="s">
        <v>195</v>
      </c>
      <c r="F14" s="353" t="s">
        <v>260</v>
      </c>
      <c r="G14" s="350">
        <v>2023</v>
      </c>
      <c r="H14" s="350"/>
      <c r="I14" s="350"/>
      <c r="J14" s="350"/>
      <c r="K14" s="349">
        <v>6944</v>
      </c>
      <c r="L14" s="350"/>
      <c r="M14" s="350"/>
      <c r="N14" s="350"/>
      <c r="O14" s="350"/>
      <c r="P14" s="350"/>
      <c r="Q14" s="350"/>
      <c r="R14" s="349">
        <v>68562</v>
      </c>
      <c r="S14" s="349">
        <v>55593</v>
      </c>
    </row>
    <row r="15" spans="1:19" s="348" customFormat="1" ht="30.75">
      <c r="A15" s="350">
        <v>10</v>
      </c>
      <c r="B15" s="352" t="s">
        <v>236</v>
      </c>
      <c r="C15" s="350" t="s">
        <v>237</v>
      </c>
      <c r="D15" s="350">
        <v>2</v>
      </c>
      <c r="E15" s="350" t="s">
        <v>195</v>
      </c>
      <c r="F15" s="350">
        <v>2</v>
      </c>
      <c r="G15" s="350">
        <v>2021</v>
      </c>
      <c r="H15" s="350">
        <v>8450.49</v>
      </c>
      <c r="I15" s="350">
        <v>7534</v>
      </c>
      <c r="J15" s="350"/>
      <c r="K15" s="349">
        <v>7534</v>
      </c>
      <c r="L15" s="350"/>
      <c r="M15" s="350"/>
      <c r="N15" s="350"/>
      <c r="O15" s="350"/>
      <c r="P15" s="350"/>
      <c r="Q15" s="350"/>
      <c r="R15" s="349"/>
      <c r="S15" s="349"/>
    </row>
    <row r="16" spans="1:19" s="348" customFormat="1" ht="69" customHeight="1">
      <c r="A16" s="350">
        <v>11</v>
      </c>
      <c r="B16" s="352" t="s">
        <v>238</v>
      </c>
      <c r="C16" s="350" t="s">
        <v>237</v>
      </c>
      <c r="D16" s="350">
        <v>1</v>
      </c>
      <c r="E16" s="350" t="s">
        <v>195</v>
      </c>
      <c r="F16" s="350">
        <v>2</v>
      </c>
      <c r="G16" s="350">
        <v>2021</v>
      </c>
      <c r="H16" s="350">
        <v>4075.95</v>
      </c>
      <c r="I16" s="350">
        <v>3593</v>
      </c>
      <c r="J16" s="350"/>
      <c r="K16" s="349">
        <v>3593</v>
      </c>
      <c r="L16" s="350"/>
      <c r="M16" s="350"/>
      <c r="N16" s="350"/>
      <c r="O16" s="350"/>
      <c r="P16" s="350"/>
      <c r="Q16" s="350"/>
      <c r="R16" s="349"/>
      <c r="S16" s="349"/>
    </row>
    <row r="17" spans="1:19" s="348" customFormat="1" ht="71.25" customHeight="1">
      <c r="A17" s="350">
        <v>12</v>
      </c>
      <c r="B17" s="351" t="s">
        <v>265</v>
      </c>
      <c r="C17" s="350" t="s">
        <v>237</v>
      </c>
      <c r="D17" s="350">
        <v>1</v>
      </c>
      <c r="E17" s="350" t="s">
        <v>194</v>
      </c>
      <c r="F17" s="350">
        <v>2</v>
      </c>
      <c r="G17" s="350">
        <v>2021</v>
      </c>
      <c r="H17" s="350"/>
      <c r="I17" s="350"/>
      <c r="J17" s="350"/>
      <c r="K17" s="349">
        <v>4985</v>
      </c>
      <c r="L17" s="350"/>
      <c r="M17" s="350"/>
      <c r="N17" s="350"/>
      <c r="O17" s="350"/>
      <c r="P17" s="350"/>
      <c r="Q17" s="350"/>
      <c r="R17" s="349"/>
      <c r="S17" s="349"/>
    </row>
    <row r="18" spans="1:19" s="348" customFormat="1" ht="71.25" customHeight="1">
      <c r="A18" s="350">
        <v>13</v>
      </c>
      <c r="B18" s="352" t="s">
        <v>266</v>
      </c>
      <c r="C18" s="350" t="s">
        <v>237</v>
      </c>
      <c r="D18" s="350">
        <v>1</v>
      </c>
      <c r="E18" s="350" t="s">
        <v>194</v>
      </c>
      <c r="F18" s="350">
        <v>2</v>
      </c>
      <c r="G18" s="350">
        <v>2021</v>
      </c>
      <c r="H18" s="350"/>
      <c r="I18" s="350"/>
      <c r="J18" s="350"/>
      <c r="K18" s="349">
        <v>4955</v>
      </c>
      <c r="L18" s="350"/>
      <c r="M18" s="350"/>
      <c r="N18" s="350"/>
      <c r="O18" s="350"/>
      <c r="P18" s="350"/>
      <c r="Q18" s="350"/>
      <c r="R18" s="349"/>
      <c r="S18" s="349"/>
    </row>
    <row r="19" spans="1:19" s="348" customFormat="1" ht="71.25" customHeight="1">
      <c r="A19" s="350">
        <v>14</v>
      </c>
      <c r="B19" s="351" t="s">
        <v>267</v>
      </c>
      <c r="C19" s="350" t="s">
        <v>237</v>
      </c>
      <c r="D19" s="350">
        <v>1</v>
      </c>
      <c r="E19" s="350" t="s">
        <v>194</v>
      </c>
      <c r="F19" s="350">
        <v>2</v>
      </c>
      <c r="G19" s="350">
        <v>2021</v>
      </c>
      <c r="H19" s="350"/>
      <c r="I19" s="350"/>
      <c r="J19" s="350"/>
      <c r="K19" s="349">
        <v>4990</v>
      </c>
      <c r="L19" s="350"/>
      <c r="M19" s="350"/>
      <c r="N19" s="350"/>
      <c r="O19" s="350"/>
      <c r="P19" s="350"/>
      <c r="Q19" s="350"/>
      <c r="R19" s="349"/>
      <c r="S19" s="349"/>
    </row>
    <row r="20" spans="1:19" s="348" customFormat="1" ht="85.5" customHeight="1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</row>
    <row r="21" spans="2:19" ht="18">
      <c r="B21" s="188" t="s">
        <v>193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</row>
    <row r="22" spans="2:22" ht="18">
      <c r="B22" s="188"/>
      <c r="C22" s="188"/>
      <c r="D22" s="188"/>
      <c r="E22" s="188"/>
      <c r="F22" s="187"/>
      <c r="G22" s="187"/>
      <c r="H22" s="187"/>
      <c r="I22" s="72"/>
      <c r="J22" s="72"/>
      <c r="K22" s="72"/>
      <c r="L22" s="72"/>
      <c r="M22" s="72"/>
      <c r="N22" s="111"/>
      <c r="O22" s="111"/>
      <c r="P22" s="111"/>
      <c r="Q22" s="111"/>
      <c r="R22" s="155"/>
      <c r="S22" s="39"/>
      <c r="T22" s="188"/>
      <c r="U22" s="188"/>
      <c r="V22" s="188"/>
    </row>
    <row r="23" spans="2:22" ht="18">
      <c r="B23" s="276" t="s">
        <v>208</v>
      </c>
      <c r="C23" s="375" t="s">
        <v>120</v>
      </c>
      <c r="D23" s="375"/>
      <c r="E23" s="375"/>
      <c r="F23" s="375" t="s">
        <v>215</v>
      </c>
      <c r="G23" s="375"/>
      <c r="H23" s="375"/>
      <c r="I23" s="45"/>
      <c r="J23" s="45"/>
      <c r="K23" s="45"/>
      <c r="L23" s="45"/>
      <c r="M23" s="45"/>
      <c r="N23" s="43"/>
      <c r="O23" s="43"/>
      <c r="P23" s="43"/>
      <c r="Q23" s="43"/>
      <c r="R23" s="146"/>
      <c r="S23" s="39"/>
      <c r="T23" s="39"/>
      <c r="U23" s="39"/>
      <c r="V23" s="39"/>
    </row>
    <row r="24" spans="2:22" ht="18">
      <c r="B24" s="253" t="s">
        <v>113</v>
      </c>
      <c r="C24" s="374" t="s">
        <v>114</v>
      </c>
      <c r="D24" s="374"/>
      <c r="E24" s="374"/>
      <c r="F24" s="187"/>
      <c r="G24" s="187"/>
      <c r="H24" s="187"/>
      <c r="I24" s="47"/>
      <c r="J24" s="45"/>
      <c r="K24" s="45"/>
      <c r="L24" s="45"/>
      <c r="M24" s="45"/>
      <c r="N24" s="43"/>
      <c r="O24" s="43"/>
      <c r="P24" s="43"/>
      <c r="Q24" s="43"/>
      <c r="R24" s="146"/>
      <c r="S24" s="39"/>
      <c r="T24" s="39"/>
      <c r="U24" s="39"/>
      <c r="V24" s="39"/>
    </row>
    <row r="25" spans="20:22" ht="15">
      <c r="T25" s="39"/>
      <c r="U25" s="39"/>
      <c r="V25" s="39"/>
    </row>
  </sheetData>
  <sheetProtection/>
  <mergeCells count="17">
    <mergeCell ref="J3:S3"/>
    <mergeCell ref="N4:Q4"/>
    <mergeCell ref="C1:S1"/>
    <mergeCell ref="A2:S2"/>
    <mergeCell ref="A3:A5"/>
    <mergeCell ref="B3:B5"/>
    <mergeCell ref="E3:E5"/>
    <mergeCell ref="F3:F5"/>
    <mergeCell ref="C24:E24"/>
    <mergeCell ref="G3:G5"/>
    <mergeCell ref="H3:H5"/>
    <mergeCell ref="I3:I5"/>
    <mergeCell ref="C3:C5"/>
    <mergeCell ref="C23:E23"/>
    <mergeCell ref="F23:H23"/>
    <mergeCell ref="D3:D5"/>
    <mergeCell ref="J4:M4"/>
  </mergeCells>
  <printOptions/>
  <pageMargins left="0" right="0" top="0.27569444444444446" bottom="0.11805555555555555" header="0.5118055555555555" footer="0.5118055555555555"/>
  <pageSetup fitToHeight="100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Y2699"/>
  <sheetViews>
    <sheetView view="pageBreakPreview" zoomScale="75" zoomScaleNormal="75" zoomScaleSheetLayoutView="75" zoomScalePageLayoutView="0" workbookViewId="0" topLeftCell="A1">
      <selection activeCell="B15" sqref="B15"/>
    </sheetView>
  </sheetViews>
  <sheetFormatPr defaultColWidth="8.09765625" defaultRowHeight="14.25" outlineLevelCol="1"/>
  <cols>
    <col min="1" max="1" width="4.5" style="18" customWidth="1"/>
    <col min="2" max="2" width="26.8984375" style="18" customWidth="1"/>
    <col min="3" max="3" width="4.59765625" style="18" customWidth="1" outlineLevel="1"/>
    <col min="4" max="4" width="8.5" style="18" customWidth="1" outlineLevel="1"/>
    <col min="5" max="5" width="7.59765625" style="18" customWidth="1" outlineLevel="1"/>
    <col min="6" max="6" width="9.3984375" style="19" customWidth="1"/>
    <col min="7" max="7" width="8" style="18" customWidth="1"/>
    <col min="8" max="9" width="10.59765625" style="18" customWidth="1"/>
    <col min="10" max="10" width="17.3984375" style="18" customWidth="1"/>
    <col min="11" max="12" width="16.19921875" style="18" customWidth="1"/>
    <col min="13" max="13" width="18.8984375" style="18" customWidth="1"/>
    <col min="14" max="14" width="14.19921875" style="18" hidden="1" customWidth="1"/>
    <col min="15" max="15" width="9.09765625" style="20" hidden="1" customWidth="1"/>
    <col min="16" max="16" width="16.59765625" style="20" hidden="1" customWidth="1"/>
    <col min="17" max="17" width="8.59765625" style="20" hidden="1" customWidth="1"/>
    <col min="18" max="18" width="7.8984375" style="21" hidden="1" customWidth="1"/>
    <col min="19" max="19" width="9.59765625" style="18" customWidth="1"/>
    <col min="20" max="20" width="13.09765625" style="18" customWidth="1"/>
    <col min="21" max="21" width="19.09765625" style="18" customWidth="1"/>
    <col min="22" max="22" width="18.19921875" style="18" customWidth="1"/>
    <col min="23" max="16384" width="8.09765625" style="18" customWidth="1"/>
  </cols>
  <sheetData>
    <row r="1" ht="30" customHeight="1">
      <c r="V1" s="234" t="s">
        <v>28</v>
      </c>
    </row>
    <row r="2" spans="1:22" s="20" customFormat="1" ht="15.75">
      <c r="A2" s="400" t="s">
        <v>149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2" s="22" customFormat="1" ht="55.5" customHeight="1">
      <c r="A3" s="403" t="s">
        <v>54</v>
      </c>
      <c r="B3" s="403" t="s">
        <v>40</v>
      </c>
      <c r="C3" s="405" t="s">
        <v>111</v>
      </c>
      <c r="D3" s="405" t="s">
        <v>112</v>
      </c>
      <c r="E3" s="403" t="s">
        <v>53</v>
      </c>
      <c r="F3" s="403"/>
      <c r="G3" s="408" t="s">
        <v>37</v>
      </c>
      <c r="H3" s="408"/>
      <c r="I3" s="407" t="s">
        <v>148</v>
      </c>
      <c r="J3" s="407"/>
      <c r="K3" s="407" t="s">
        <v>15</v>
      </c>
      <c r="L3" s="407" t="s">
        <v>97</v>
      </c>
      <c r="M3" s="407" t="s">
        <v>75</v>
      </c>
      <c r="N3" s="401" t="s">
        <v>55</v>
      </c>
      <c r="O3" s="402" t="s">
        <v>56</v>
      </c>
      <c r="P3" s="402"/>
      <c r="Q3" s="401" t="s">
        <v>57</v>
      </c>
      <c r="R3" s="401" t="s">
        <v>58</v>
      </c>
      <c r="S3" s="409" t="s">
        <v>73</v>
      </c>
      <c r="T3" s="409"/>
      <c r="U3" s="409"/>
      <c r="V3" s="409"/>
    </row>
    <row r="4" spans="1:22" s="23" customFormat="1" ht="76.5" customHeight="1">
      <c r="A4" s="404"/>
      <c r="B4" s="404"/>
      <c r="C4" s="406"/>
      <c r="D4" s="405"/>
      <c r="E4" s="403" t="s">
        <v>38</v>
      </c>
      <c r="F4" s="403" t="s">
        <v>39</v>
      </c>
      <c r="G4" s="408" t="s">
        <v>0</v>
      </c>
      <c r="H4" s="408" t="s">
        <v>76</v>
      </c>
      <c r="I4" s="409" t="s">
        <v>0</v>
      </c>
      <c r="J4" s="408" t="s">
        <v>49</v>
      </c>
      <c r="K4" s="407"/>
      <c r="L4" s="407"/>
      <c r="M4" s="407"/>
      <c r="N4" s="401"/>
      <c r="O4" s="402"/>
      <c r="P4" s="402"/>
      <c r="Q4" s="401"/>
      <c r="R4" s="401"/>
      <c r="S4" s="409" t="s">
        <v>129</v>
      </c>
      <c r="T4" s="409"/>
      <c r="U4" s="286" t="s">
        <v>155</v>
      </c>
      <c r="V4" s="286" t="s">
        <v>156</v>
      </c>
    </row>
    <row r="5" spans="1:22" s="23" customFormat="1" ht="84" customHeight="1">
      <c r="A5" s="404"/>
      <c r="B5" s="404"/>
      <c r="C5" s="406"/>
      <c r="D5" s="405"/>
      <c r="E5" s="403"/>
      <c r="F5" s="403"/>
      <c r="G5" s="408"/>
      <c r="H5" s="408"/>
      <c r="I5" s="409"/>
      <c r="J5" s="408"/>
      <c r="K5" s="407"/>
      <c r="L5" s="407"/>
      <c r="M5" s="407"/>
      <c r="N5" s="24"/>
      <c r="O5" s="24" t="s">
        <v>0</v>
      </c>
      <c r="P5" s="24"/>
      <c r="Q5" s="24"/>
      <c r="R5" s="233"/>
      <c r="S5" s="286" t="s">
        <v>98</v>
      </c>
      <c r="T5" s="286" t="s">
        <v>99</v>
      </c>
      <c r="U5" s="286" t="s">
        <v>98</v>
      </c>
      <c r="V5" s="286" t="s">
        <v>98</v>
      </c>
    </row>
    <row r="6" spans="1:22" s="23" customFormat="1" ht="130.5" customHeight="1">
      <c r="A6" s="334">
        <v>1</v>
      </c>
      <c r="B6" s="337" t="s">
        <v>268</v>
      </c>
      <c r="C6" s="300" t="s">
        <v>194</v>
      </c>
      <c r="D6" s="300">
        <v>357</v>
      </c>
      <c r="E6" s="338" t="s">
        <v>269</v>
      </c>
      <c r="F6" s="338" t="s">
        <v>270</v>
      </c>
      <c r="G6" s="307"/>
      <c r="H6" s="307">
        <v>29.15</v>
      </c>
      <c r="I6" s="306"/>
      <c r="J6" s="307">
        <v>29.15</v>
      </c>
      <c r="K6" s="301">
        <v>31.19</v>
      </c>
      <c r="L6" s="301">
        <v>31.19</v>
      </c>
      <c r="M6" s="301">
        <v>23.174</v>
      </c>
      <c r="N6" s="302"/>
      <c r="O6" s="303"/>
      <c r="P6" s="304"/>
      <c r="Q6" s="305"/>
      <c r="R6" s="339"/>
      <c r="S6" s="306">
        <v>31.814</v>
      </c>
      <c r="T6" s="302"/>
      <c r="U6" s="302"/>
      <c r="V6" s="340"/>
    </row>
    <row r="7" spans="1:22" s="23" customFormat="1" ht="119.25" customHeight="1">
      <c r="A7" s="334">
        <v>2</v>
      </c>
      <c r="B7" s="337" t="s">
        <v>271</v>
      </c>
      <c r="C7" s="300" t="s">
        <v>194</v>
      </c>
      <c r="D7" s="300">
        <v>2302</v>
      </c>
      <c r="E7" s="338"/>
      <c r="F7" s="338"/>
      <c r="G7" s="307"/>
      <c r="H7" s="307">
        <v>24.1</v>
      </c>
      <c r="I7" s="341"/>
      <c r="J7" s="307">
        <v>24.1</v>
      </c>
      <c r="K7" s="301">
        <v>10.496</v>
      </c>
      <c r="L7" s="301">
        <v>10.496</v>
      </c>
      <c r="M7" s="301"/>
      <c r="N7" s="306"/>
      <c r="O7" s="303"/>
      <c r="P7" s="304"/>
      <c r="Q7" s="305"/>
      <c r="R7" s="342"/>
      <c r="S7" s="302">
        <v>10.5</v>
      </c>
      <c r="T7" s="302"/>
      <c r="U7" s="302"/>
      <c r="V7" s="302"/>
    </row>
    <row r="8" spans="1:22" s="23" customFormat="1" ht="174" customHeight="1">
      <c r="A8" s="334">
        <v>3</v>
      </c>
      <c r="B8" s="309" t="s">
        <v>272</v>
      </c>
      <c r="C8" s="300" t="s">
        <v>195</v>
      </c>
      <c r="D8" s="300">
        <v>3063</v>
      </c>
      <c r="E8" s="338" t="s">
        <v>269</v>
      </c>
      <c r="F8" s="338" t="s">
        <v>273</v>
      </c>
      <c r="G8" s="307"/>
      <c r="H8" s="307">
        <v>24.07</v>
      </c>
      <c r="I8" s="307"/>
      <c r="J8" s="307">
        <v>24.07</v>
      </c>
      <c r="K8" s="301">
        <v>5.606</v>
      </c>
      <c r="L8" s="301">
        <v>5.606</v>
      </c>
      <c r="M8" s="301">
        <v>5.606</v>
      </c>
      <c r="N8" s="306"/>
      <c r="O8" s="303"/>
      <c r="P8" s="304"/>
      <c r="Q8" s="305"/>
      <c r="R8" s="308"/>
      <c r="S8" s="302">
        <v>5.606</v>
      </c>
      <c r="T8" s="341"/>
      <c r="U8" s="302"/>
      <c r="V8" s="302"/>
    </row>
    <row r="9" spans="1:22" s="23" customFormat="1" ht="147" customHeight="1">
      <c r="A9" s="334">
        <v>4</v>
      </c>
      <c r="B9" s="337" t="s">
        <v>274</v>
      </c>
      <c r="C9" s="300" t="s">
        <v>194</v>
      </c>
      <c r="D9" s="300">
        <v>295</v>
      </c>
      <c r="E9" s="338" t="s">
        <v>275</v>
      </c>
      <c r="F9" s="338" t="s">
        <v>276</v>
      </c>
      <c r="G9" s="307"/>
      <c r="H9" s="307">
        <v>36</v>
      </c>
      <c r="I9" s="307"/>
      <c r="J9" s="307">
        <v>36</v>
      </c>
      <c r="K9" s="301">
        <v>5.952</v>
      </c>
      <c r="L9" s="301">
        <v>5.952</v>
      </c>
      <c r="M9" s="301">
        <v>5.863</v>
      </c>
      <c r="N9" s="306"/>
      <c r="O9" s="303"/>
      <c r="P9" s="304"/>
      <c r="Q9" s="305"/>
      <c r="R9" s="308"/>
      <c r="S9" s="302">
        <v>2.856</v>
      </c>
      <c r="T9" s="302">
        <v>1.034</v>
      </c>
      <c r="U9" s="302"/>
      <c r="V9" s="302"/>
    </row>
    <row r="10" spans="1:26" s="20" customFormat="1" ht="112.5">
      <c r="A10" s="312">
        <v>5</v>
      </c>
      <c r="B10" s="337" t="s">
        <v>277</v>
      </c>
      <c r="C10" s="300" t="s">
        <v>194</v>
      </c>
      <c r="D10" s="300">
        <v>756</v>
      </c>
      <c r="E10" s="338"/>
      <c r="F10" s="338"/>
      <c r="G10" s="307">
        <v>3.6</v>
      </c>
      <c r="H10" s="307"/>
      <c r="I10" s="307">
        <v>3.6</v>
      </c>
      <c r="J10" s="307"/>
      <c r="K10" s="331"/>
      <c r="L10" s="331"/>
      <c r="M10" s="331"/>
      <c r="N10" s="306"/>
      <c r="O10" s="303"/>
      <c r="P10" s="304"/>
      <c r="Q10" s="305"/>
      <c r="R10" s="308"/>
      <c r="S10" s="306">
        <v>33.4</v>
      </c>
      <c r="T10" s="341"/>
      <c r="U10" s="302"/>
      <c r="V10" s="302"/>
      <c r="W10" s="41"/>
      <c r="X10" s="41"/>
      <c r="Y10" s="41"/>
      <c r="Z10" s="41"/>
    </row>
    <row r="11" spans="1:26" s="20" customFormat="1" ht="131.25">
      <c r="A11" s="312">
        <v>6</v>
      </c>
      <c r="B11" s="309" t="s">
        <v>278</v>
      </c>
      <c r="C11" s="300" t="s">
        <v>195</v>
      </c>
      <c r="D11" s="300">
        <v>2681</v>
      </c>
      <c r="E11" s="338"/>
      <c r="F11" s="338"/>
      <c r="G11" s="301">
        <v>3.336</v>
      </c>
      <c r="H11" s="307"/>
      <c r="I11" s="301">
        <v>3.336</v>
      </c>
      <c r="J11" s="307"/>
      <c r="K11" s="331"/>
      <c r="L11" s="331"/>
      <c r="M11" s="331"/>
      <c r="N11" s="306"/>
      <c r="O11" s="303"/>
      <c r="P11" s="304"/>
      <c r="Q11" s="305"/>
      <c r="R11" s="308"/>
      <c r="S11" s="306">
        <v>31.5</v>
      </c>
      <c r="T11" s="341"/>
      <c r="U11" s="302"/>
      <c r="V11" s="302"/>
      <c r="W11" s="41"/>
      <c r="X11" s="41"/>
      <c r="Y11" s="41"/>
      <c r="Z11" s="41"/>
    </row>
    <row r="12" spans="1:26" s="20" customFormat="1" ht="168.75">
      <c r="A12" s="312">
        <v>7</v>
      </c>
      <c r="B12" s="309" t="s">
        <v>467</v>
      </c>
      <c r="C12" s="300" t="s">
        <v>195</v>
      </c>
      <c r="D12" s="300"/>
      <c r="E12" s="338"/>
      <c r="F12" s="338"/>
      <c r="G12" s="307">
        <v>1.97</v>
      </c>
      <c r="H12" s="307"/>
      <c r="I12" s="307">
        <v>1.97</v>
      </c>
      <c r="J12" s="307"/>
      <c r="K12" s="331"/>
      <c r="L12" s="331"/>
      <c r="M12" s="331"/>
      <c r="N12" s="306"/>
      <c r="O12" s="303"/>
      <c r="P12" s="304"/>
      <c r="Q12" s="305"/>
      <c r="R12" s="308"/>
      <c r="S12" s="306">
        <v>24.7</v>
      </c>
      <c r="T12" s="341"/>
      <c r="U12" s="302"/>
      <c r="V12" s="302"/>
      <c r="W12" s="41"/>
      <c r="X12" s="41"/>
      <c r="Y12" s="41"/>
      <c r="Z12" s="41"/>
    </row>
    <row r="13" spans="1:26" s="20" customFormat="1" ht="93.75">
      <c r="A13" s="312">
        <v>8</v>
      </c>
      <c r="B13" s="309" t="s">
        <v>279</v>
      </c>
      <c r="C13" s="300" t="s">
        <v>195</v>
      </c>
      <c r="D13" s="300">
        <v>2511</v>
      </c>
      <c r="E13" s="338"/>
      <c r="F13" s="338"/>
      <c r="G13" s="307">
        <v>1.1</v>
      </c>
      <c r="H13" s="307"/>
      <c r="I13" s="307">
        <v>1.1</v>
      </c>
      <c r="J13" s="307"/>
      <c r="K13" s="331"/>
      <c r="L13" s="331"/>
      <c r="M13" s="331"/>
      <c r="N13" s="306"/>
      <c r="O13" s="303"/>
      <c r="P13" s="304"/>
      <c r="Q13" s="305"/>
      <c r="R13" s="308"/>
      <c r="S13" s="306">
        <v>8</v>
      </c>
      <c r="T13" s="341"/>
      <c r="U13" s="302"/>
      <c r="V13" s="302"/>
      <c r="W13" s="41"/>
      <c r="X13" s="41"/>
      <c r="Y13" s="41"/>
      <c r="Z13" s="41"/>
    </row>
    <row r="14" spans="1:26" s="20" customFormat="1" ht="112.5">
      <c r="A14" s="312">
        <v>9</v>
      </c>
      <c r="B14" s="337" t="s">
        <v>474</v>
      </c>
      <c r="C14" s="300" t="s">
        <v>195</v>
      </c>
      <c r="D14" s="300">
        <v>4843</v>
      </c>
      <c r="E14" s="338" t="s">
        <v>216</v>
      </c>
      <c r="F14" s="338" t="s">
        <v>276</v>
      </c>
      <c r="G14" s="307"/>
      <c r="H14" s="307"/>
      <c r="I14" s="301"/>
      <c r="J14" s="301"/>
      <c r="K14" s="311">
        <v>5.023</v>
      </c>
      <c r="L14" s="301">
        <v>5.023</v>
      </c>
      <c r="M14" s="301">
        <v>5.023</v>
      </c>
      <c r="N14" s="306"/>
      <c r="O14" s="303"/>
      <c r="P14" s="304"/>
      <c r="Q14" s="305"/>
      <c r="R14" s="308"/>
      <c r="S14" s="302">
        <v>0.902</v>
      </c>
      <c r="T14" s="341"/>
      <c r="U14" s="302"/>
      <c r="V14" s="302"/>
      <c r="W14" s="41"/>
      <c r="X14" s="41"/>
      <c r="Y14" s="41"/>
      <c r="Z14" s="41"/>
    </row>
    <row r="15" spans="1:26" s="20" customFormat="1" ht="93.75">
      <c r="A15" s="312">
        <v>10</v>
      </c>
      <c r="B15" s="337" t="s">
        <v>280</v>
      </c>
      <c r="C15" s="300" t="s">
        <v>195</v>
      </c>
      <c r="D15" s="300">
        <v>7524</v>
      </c>
      <c r="E15" s="338"/>
      <c r="F15" s="338"/>
      <c r="G15" s="307">
        <v>1</v>
      </c>
      <c r="H15" s="307"/>
      <c r="I15" s="301">
        <v>1</v>
      </c>
      <c r="J15" s="301"/>
      <c r="K15" s="311"/>
      <c r="L15" s="301"/>
      <c r="M15" s="301"/>
      <c r="N15" s="306"/>
      <c r="O15" s="303"/>
      <c r="P15" s="304"/>
      <c r="Q15" s="305"/>
      <c r="R15" s="308"/>
      <c r="S15" s="306">
        <v>12</v>
      </c>
      <c r="T15" s="341"/>
      <c r="U15" s="302"/>
      <c r="V15" s="302"/>
      <c r="W15" s="41"/>
      <c r="X15" s="41"/>
      <c r="Y15" s="41"/>
      <c r="Z15" s="41"/>
    </row>
    <row r="16" spans="1:26" s="20" customFormat="1" ht="112.5">
      <c r="A16" s="312">
        <v>11</v>
      </c>
      <c r="B16" s="337" t="s">
        <v>281</v>
      </c>
      <c r="C16" s="300" t="s">
        <v>194</v>
      </c>
      <c r="D16" s="300">
        <v>2302</v>
      </c>
      <c r="E16" s="338"/>
      <c r="F16" s="338"/>
      <c r="G16" s="301">
        <v>1.4</v>
      </c>
      <c r="H16" s="307"/>
      <c r="I16" s="301">
        <v>1.4</v>
      </c>
      <c r="J16" s="301"/>
      <c r="K16" s="311"/>
      <c r="L16" s="301"/>
      <c r="M16" s="301"/>
      <c r="N16" s="306"/>
      <c r="O16" s="303"/>
      <c r="P16" s="304"/>
      <c r="Q16" s="305"/>
      <c r="R16" s="308"/>
      <c r="S16" s="306">
        <v>16.8</v>
      </c>
      <c r="T16" s="341"/>
      <c r="U16" s="302"/>
      <c r="V16" s="302"/>
      <c r="W16" s="41"/>
      <c r="X16" s="41"/>
      <c r="Y16" s="41"/>
      <c r="Z16" s="41"/>
    </row>
    <row r="17" spans="1:26" s="20" customFormat="1" ht="207.75" customHeight="1">
      <c r="A17" s="312">
        <v>12</v>
      </c>
      <c r="B17" s="337" t="s">
        <v>282</v>
      </c>
      <c r="C17" s="300" t="s">
        <v>283</v>
      </c>
      <c r="D17" s="300">
        <v>4843</v>
      </c>
      <c r="E17" s="338"/>
      <c r="F17" s="338"/>
      <c r="G17" s="307">
        <v>1.25</v>
      </c>
      <c r="H17" s="307"/>
      <c r="I17" s="301">
        <v>1.25</v>
      </c>
      <c r="J17" s="301"/>
      <c r="K17" s="302"/>
      <c r="L17" s="302"/>
      <c r="M17" s="302"/>
      <c r="N17" s="306"/>
      <c r="O17" s="303"/>
      <c r="P17" s="304"/>
      <c r="Q17" s="305"/>
      <c r="R17" s="308"/>
      <c r="S17" s="302">
        <v>14.748</v>
      </c>
      <c r="T17" s="341"/>
      <c r="U17" s="302"/>
      <c r="V17" s="302"/>
      <c r="W17" s="41"/>
      <c r="X17" s="41"/>
      <c r="Y17" s="41"/>
      <c r="Z17" s="41"/>
    </row>
    <row r="18" spans="1:26" s="20" customFormat="1" ht="131.25">
      <c r="A18" s="312">
        <v>13</v>
      </c>
      <c r="B18" s="309" t="s">
        <v>284</v>
      </c>
      <c r="C18" s="300" t="s">
        <v>195</v>
      </c>
      <c r="D18" s="300">
        <v>11285</v>
      </c>
      <c r="E18" s="338"/>
      <c r="F18" s="338"/>
      <c r="G18" s="301"/>
      <c r="H18" s="307"/>
      <c r="I18" s="301"/>
      <c r="J18" s="301"/>
      <c r="K18" s="311"/>
      <c r="L18" s="302"/>
      <c r="M18" s="302"/>
      <c r="N18" s="306"/>
      <c r="O18" s="303"/>
      <c r="P18" s="304"/>
      <c r="Q18" s="305"/>
      <c r="R18" s="308"/>
      <c r="S18" s="306">
        <v>7.5</v>
      </c>
      <c r="T18" s="341"/>
      <c r="U18" s="302"/>
      <c r="V18" s="302"/>
      <c r="W18" s="41"/>
      <c r="X18" s="41"/>
      <c r="Y18" s="41"/>
      <c r="Z18" s="41"/>
    </row>
    <row r="19" spans="1:26" s="20" customFormat="1" ht="112.5">
      <c r="A19" s="312">
        <v>14</v>
      </c>
      <c r="B19" s="309" t="s">
        <v>285</v>
      </c>
      <c r="C19" s="300" t="s">
        <v>195</v>
      </c>
      <c r="D19" s="300">
        <v>2851</v>
      </c>
      <c r="E19" s="338"/>
      <c r="F19" s="338"/>
      <c r="G19" s="301"/>
      <c r="H19" s="307"/>
      <c r="I19" s="301"/>
      <c r="J19" s="301"/>
      <c r="K19" s="311"/>
      <c r="L19" s="301"/>
      <c r="M19" s="301"/>
      <c r="N19" s="306"/>
      <c r="O19" s="303"/>
      <c r="P19" s="304"/>
      <c r="Q19" s="305"/>
      <c r="R19" s="308"/>
      <c r="S19" s="306">
        <v>2.5</v>
      </c>
      <c r="T19" s="341"/>
      <c r="U19" s="302"/>
      <c r="V19" s="302"/>
      <c r="W19" s="41"/>
      <c r="X19" s="41"/>
      <c r="Y19" s="41"/>
      <c r="Z19" s="41"/>
    </row>
    <row r="20" spans="1:26" s="20" customFormat="1" ht="155.25" customHeight="1">
      <c r="A20" s="312">
        <v>15</v>
      </c>
      <c r="B20" s="344" t="s">
        <v>286</v>
      </c>
      <c r="C20" s="300" t="s">
        <v>194</v>
      </c>
      <c r="D20" s="300">
        <v>362</v>
      </c>
      <c r="E20" s="338"/>
      <c r="F20" s="338"/>
      <c r="G20" s="301">
        <v>3.5</v>
      </c>
      <c r="H20" s="307"/>
      <c r="I20" s="301">
        <v>3.5</v>
      </c>
      <c r="J20" s="301"/>
      <c r="K20" s="332"/>
      <c r="L20" s="331"/>
      <c r="M20" s="331"/>
      <c r="N20" s="306"/>
      <c r="O20" s="303"/>
      <c r="P20" s="304"/>
      <c r="Q20" s="305"/>
      <c r="R20" s="308"/>
      <c r="S20" s="302">
        <v>53.225</v>
      </c>
      <c r="T20" s="341"/>
      <c r="U20" s="302"/>
      <c r="V20" s="302"/>
      <c r="W20" s="41"/>
      <c r="X20" s="41"/>
      <c r="Y20" s="41"/>
      <c r="Z20" s="41"/>
    </row>
    <row r="21" spans="1:26" s="20" customFormat="1" ht="171.75" customHeight="1">
      <c r="A21" s="312">
        <v>16</v>
      </c>
      <c r="B21" s="309" t="s">
        <v>287</v>
      </c>
      <c r="C21" s="300" t="s">
        <v>194</v>
      </c>
      <c r="D21" s="300">
        <v>484</v>
      </c>
      <c r="E21" s="338"/>
      <c r="F21" s="338"/>
      <c r="G21" s="307">
        <v>0.92</v>
      </c>
      <c r="H21" s="307"/>
      <c r="I21" s="301">
        <v>0.92</v>
      </c>
      <c r="J21" s="301"/>
      <c r="K21" s="332"/>
      <c r="L21" s="331"/>
      <c r="M21" s="331"/>
      <c r="N21" s="306"/>
      <c r="O21" s="303"/>
      <c r="P21" s="304"/>
      <c r="Q21" s="305"/>
      <c r="R21" s="308"/>
      <c r="S21" s="302">
        <v>7.475</v>
      </c>
      <c r="T21" s="341"/>
      <c r="U21" s="302"/>
      <c r="V21" s="302"/>
      <c r="W21" s="41"/>
      <c r="X21" s="41"/>
      <c r="Y21" s="41"/>
      <c r="Z21" s="41"/>
    </row>
    <row r="22" spans="1:26" s="27" customFormat="1" ht="36" customHeight="1">
      <c r="A22" s="312"/>
      <c r="B22" s="299" t="s">
        <v>196</v>
      </c>
      <c r="C22" s="312"/>
      <c r="D22" s="300"/>
      <c r="E22" s="300"/>
      <c r="F22" s="300"/>
      <c r="G22" s="307"/>
      <c r="H22" s="310"/>
      <c r="I22" s="307"/>
      <c r="J22" s="310"/>
      <c r="K22" s="311"/>
      <c r="L22" s="301"/>
      <c r="M22" s="301"/>
      <c r="N22" s="313"/>
      <c r="O22" s="313"/>
      <c r="P22" s="311"/>
      <c r="Q22" s="311"/>
      <c r="R22" s="308"/>
      <c r="S22" s="314">
        <v>82.914</v>
      </c>
      <c r="T22" s="315">
        <v>0.473</v>
      </c>
      <c r="U22" s="343">
        <v>18</v>
      </c>
      <c r="V22" s="316">
        <v>18</v>
      </c>
      <c r="W22" s="39"/>
      <c r="X22" s="39"/>
      <c r="Y22" s="39"/>
      <c r="Z22" s="39"/>
    </row>
    <row r="23" spans="1:26" s="27" customFormat="1" ht="18.75" customHeight="1">
      <c r="A23" s="73"/>
      <c r="B23" s="375" t="s">
        <v>193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9"/>
      <c r="X23" s="39"/>
      <c r="Y23" s="39"/>
      <c r="Z23" s="39"/>
    </row>
    <row r="24" spans="1:26" s="27" customFormat="1" ht="6" customHeight="1">
      <c r="A24" s="73"/>
      <c r="B24" s="188"/>
      <c r="C24" s="188"/>
      <c r="D24" s="188"/>
      <c r="E24" s="188"/>
      <c r="F24" s="187"/>
      <c r="G24" s="187"/>
      <c r="H24" s="187"/>
      <c r="I24" s="72"/>
      <c r="J24" s="72"/>
      <c r="K24" s="72"/>
      <c r="L24" s="72"/>
      <c r="M24" s="72"/>
      <c r="N24" s="111"/>
      <c r="O24" s="111"/>
      <c r="P24" s="111"/>
      <c r="Q24" s="111"/>
      <c r="R24" s="155"/>
      <c r="S24" s="39"/>
      <c r="T24" s="39"/>
      <c r="U24" s="39"/>
      <c r="V24" s="39"/>
      <c r="W24" s="39"/>
      <c r="X24" s="39"/>
      <c r="Y24" s="39"/>
      <c r="Z24" s="39"/>
    </row>
    <row r="25" spans="1:26" s="27" customFormat="1" ht="18.75">
      <c r="A25" s="42"/>
      <c r="B25" s="276" t="s">
        <v>208</v>
      </c>
      <c r="C25" s="375" t="s">
        <v>120</v>
      </c>
      <c r="D25" s="375"/>
      <c r="E25" s="375"/>
      <c r="F25" s="375" t="s">
        <v>215</v>
      </c>
      <c r="G25" s="375"/>
      <c r="H25" s="375"/>
      <c r="I25" s="45"/>
      <c r="J25" s="45"/>
      <c r="K25" s="45"/>
      <c r="L25" s="45"/>
      <c r="M25" s="45"/>
      <c r="N25" s="43"/>
      <c r="O25" s="43"/>
      <c r="P25" s="43"/>
      <c r="Q25" s="43"/>
      <c r="R25" s="146"/>
      <c r="S25" s="39"/>
      <c r="T25" s="39"/>
      <c r="U25" s="39"/>
      <c r="V25" s="39"/>
      <c r="W25" s="39"/>
      <c r="X25" s="39"/>
      <c r="Y25" s="39"/>
      <c r="Z25" s="39"/>
    </row>
    <row r="26" spans="1:26" s="27" customFormat="1" ht="47.25" customHeight="1">
      <c r="A26" s="42"/>
      <c r="B26" s="253" t="s">
        <v>113</v>
      </c>
      <c r="C26" s="374" t="s">
        <v>114</v>
      </c>
      <c r="D26" s="374"/>
      <c r="E26" s="374"/>
      <c r="F26" s="187"/>
      <c r="G26" s="187"/>
      <c r="H26" s="187"/>
      <c r="I26" s="47"/>
      <c r="J26" s="45"/>
      <c r="K26" s="45"/>
      <c r="L26" s="45"/>
      <c r="M26" s="45"/>
      <c r="N26" s="43"/>
      <c r="O26" s="43"/>
      <c r="P26" s="43"/>
      <c r="Q26" s="43"/>
      <c r="R26" s="146"/>
      <c r="S26" s="39"/>
      <c r="T26" s="39"/>
      <c r="U26" s="39"/>
      <c r="V26" s="39"/>
      <c r="W26" s="39"/>
      <c r="X26" s="39"/>
      <c r="Y26" s="39"/>
      <c r="Z26" s="39"/>
    </row>
    <row r="27" spans="1:26" s="27" customFormat="1" ht="102.75" customHeight="1" hidden="1">
      <c r="A27" s="42"/>
      <c r="B27" s="43"/>
      <c r="C27" s="43"/>
      <c r="D27" s="44"/>
      <c r="E27" s="44"/>
      <c r="F27" s="44"/>
      <c r="G27" s="45"/>
      <c r="H27" s="45"/>
      <c r="I27" s="45"/>
      <c r="J27" s="45"/>
      <c r="K27" s="45"/>
      <c r="L27" s="45"/>
      <c r="M27" s="45"/>
      <c r="N27" s="43"/>
      <c r="O27" s="43"/>
      <c r="P27" s="43"/>
      <c r="Q27" s="43"/>
      <c r="R27" s="146"/>
      <c r="S27" s="39"/>
      <c r="T27" s="39"/>
      <c r="U27" s="39"/>
      <c r="V27" s="39"/>
      <c r="W27" s="39"/>
      <c r="X27" s="39"/>
      <c r="Y27" s="39"/>
      <c r="Z27" s="39"/>
    </row>
    <row r="28" spans="1:26" s="27" customFormat="1" ht="24.75" customHeight="1">
      <c r="A28" s="42"/>
      <c r="B28" s="48"/>
      <c r="C28" s="43"/>
      <c r="D28" s="43"/>
      <c r="E28" s="43"/>
      <c r="F28" s="44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43"/>
      <c r="S28" s="39"/>
      <c r="T28" s="39"/>
      <c r="U28" s="39"/>
      <c r="V28" s="39"/>
      <c r="W28" s="39"/>
      <c r="X28" s="39"/>
      <c r="Y28" s="39"/>
      <c r="Z28" s="39"/>
    </row>
    <row r="29" spans="1:26" s="27" customFormat="1" ht="109.5" customHeight="1">
      <c r="A29" s="42"/>
      <c r="B29" s="43"/>
      <c r="C29" s="43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3"/>
      <c r="O29" s="43"/>
      <c r="P29" s="43"/>
      <c r="Q29" s="43"/>
      <c r="R29" s="146"/>
      <c r="S29" s="39"/>
      <c r="T29" s="39"/>
      <c r="U29" s="39"/>
      <c r="V29" s="39"/>
      <c r="W29" s="39"/>
      <c r="X29" s="39"/>
      <c r="Y29" s="39"/>
      <c r="Z29" s="39"/>
    </row>
    <row r="30" spans="1:26" s="27" customFormat="1" ht="113.25" customHeight="1">
      <c r="A30" s="42"/>
      <c r="B30" s="43"/>
      <c r="C30" s="43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3"/>
      <c r="O30" s="43"/>
      <c r="P30" s="43"/>
      <c r="Q30" s="43"/>
      <c r="R30" s="146"/>
      <c r="S30" s="39"/>
      <c r="T30" s="39"/>
      <c r="U30" s="39"/>
      <c r="V30" s="39"/>
      <c r="W30" s="39"/>
      <c r="X30" s="39"/>
      <c r="Y30" s="39"/>
      <c r="Z30" s="39"/>
    </row>
    <row r="31" spans="1:26" s="27" customFormat="1" ht="108" customHeight="1" hidden="1">
      <c r="A31" s="42"/>
      <c r="B31" s="43"/>
      <c r="C31" s="43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43"/>
      <c r="O31" s="43"/>
      <c r="P31" s="43"/>
      <c r="Q31" s="43"/>
      <c r="R31" s="146"/>
      <c r="S31" s="39"/>
      <c r="T31" s="39"/>
      <c r="U31" s="39"/>
      <c r="V31" s="39"/>
      <c r="W31" s="39"/>
      <c r="X31" s="39"/>
      <c r="Y31" s="39"/>
      <c r="Z31" s="39"/>
    </row>
    <row r="32" spans="1:26" s="27" customFormat="1" ht="89.25" customHeight="1" hidden="1">
      <c r="A32" s="42"/>
      <c r="B32" s="43"/>
      <c r="C32" s="43"/>
      <c r="D32" s="44"/>
      <c r="E32" s="44"/>
      <c r="F32" s="44"/>
      <c r="G32" s="45"/>
      <c r="H32" s="45"/>
      <c r="I32" s="45"/>
      <c r="J32" s="45"/>
      <c r="K32" s="45"/>
      <c r="L32" s="45"/>
      <c r="M32" s="45"/>
      <c r="N32" s="46"/>
      <c r="O32" s="45"/>
      <c r="P32" s="43"/>
      <c r="Q32" s="46"/>
      <c r="R32" s="146"/>
      <c r="S32" s="39"/>
      <c r="T32" s="39"/>
      <c r="U32" s="39"/>
      <c r="V32" s="39"/>
      <c r="W32" s="39"/>
      <c r="X32" s="39"/>
      <c r="Y32" s="39"/>
      <c r="Z32" s="39"/>
    </row>
    <row r="33" spans="1:26" s="25" customFormat="1" ht="77.25" customHeight="1">
      <c r="A33" s="73"/>
      <c r="B33" s="51"/>
      <c r="C33" s="42"/>
      <c r="D33" s="42"/>
      <c r="E33" s="42"/>
      <c r="F33" s="56"/>
      <c r="G33" s="53"/>
      <c r="H33" s="53"/>
      <c r="I33" s="53"/>
      <c r="J33" s="53"/>
      <c r="K33" s="53"/>
      <c r="L33" s="53"/>
      <c r="M33" s="53"/>
      <c r="N33" s="52"/>
      <c r="O33" s="52"/>
      <c r="P33" s="52"/>
      <c r="Q33" s="190"/>
      <c r="R33" s="142"/>
      <c r="S33" s="144"/>
      <c r="T33" s="144"/>
      <c r="U33" s="144"/>
      <c r="V33" s="144"/>
      <c r="W33" s="144"/>
      <c r="X33" s="144"/>
      <c r="Y33" s="144"/>
      <c r="Z33" s="144"/>
    </row>
    <row r="34" spans="1:26" s="26" customFormat="1" ht="27.75" customHeight="1">
      <c r="A34" s="50"/>
      <c r="B34" s="51"/>
      <c r="C34" s="51"/>
      <c r="D34" s="52"/>
      <c r="E34" s="52"/>
      <c r="F34" s="51"/>
      <c r="G34" s="53"/>
      <c r="H34" s="53"/>
      <c r="I34" s="53"/>
      <c r="J34" s="53"/>
      <c r="K34" s="53"/>
      <c r="L34" s="53"/>
      <c r="M34" s="53"/>
      <c r="N34" s="52"/>
      <c r="O34" s="52"/>
      <c r="P34" s="52"/>
      <c r="Q34" s="52"/>
      <c r="R34" s="143"/>
      <c r="S34" s="145"/>
      <c r="T34" s="145"/>
      <c r="U34" s="145"/>
      <c r="V34" s="145"/>
      <c r="W34" s="145"/>
      <c r="X34" s="145"/>
      <c r="Y34" s="145"/>
      <c r="Z34" s="145"/>
    </row>
    <row r="35" spans="1:26" s="26" customFormat="1" ht="27.75" customHeight="1" hidden="1">
      <c r="A35" s="50"/>
      <c r="B35" s="51"/>
      <c r="C35" s="51"/>
      <c r="D35" s="52"/>
      <c r="E35" s="52"/>
      <c r="F35" s="51"/>
      <c r="G35" s="49"/>
      <c r="H35" s="49"/>
      <c r="I35" s="49"/>
      <c r="J35" s="49"/>
      <c r="K35" s="49"/>
      <c r="L35" s="49"/>
      <c r="M35" s="49"/>
      <c r="N35" s="54"/>
      <c r="O35" s="54"/>
      <c r="P35" s="54"/>
      <c r="Q35" s="54"/>
      <c r="R35" s="143"/>
      <c r="S35" s="145"/>
      <c r="T35" s="145"/>
      <c r="U35" s="145"/>
      <c r="V35" s="145"/>
      <c r="W35" s="145"/>
      <c r="X35" s="145"/>
      <c r="Y35" s="145"/>
      <c r="Z35" s="145"/>
    </row>
    <row r="36" spans="1:26" s="27" customFormat="1" ht="132" customHeight="1">
      <c r="A36" s="55"/>
      <c r="B36" s="56"/>
      <c r="C36" s="56"/>
      <c r="D36" s="56"/>
      <c r="E36" s="56"/>
      <c r="F36" s="56"/>
      <c r="G36" s="45"/>
      <c r="H36" s="45"/>
      <c r="I36" s="45"/>
      <c r="J36" s="45"/>
      <c r="K36" s="45"/>
      <c r="L36" s="45"/>
      <c r="M36" s="45"/>
      <c r="N36" s="57"/>
      <c r="O36" s="57"/>
      <c r="P36" s="57"/>
      <c r="Q36" s="57"/>
      <c r="R36" s="146"/>
      <c r="S36" s="56"/>
      <c r="T36" s="56"/>
      <c r="U36" s="39"/>
      <c r="V36" s="39"/>
      <c r="W36" s="39"/>
      <c r="X36" s="39"/>
      <c r="Y36" s="39"/>
      <c r="Z36" s="39"/>
    </row>
    <row r="37" spans="1:26" s="27" customFormat="1" ht="106.5" customHeight="1">
      <c r="A37" s="55"/>
      <c r="B37" s="56"/>
      <c r="C37" s="56"/>
      <c r="D37" s="56"/>
      <c r="E37" s="56"/>
      <c r="F37" s="56"/>
      <c r="G37" s="45"/>
      <c r="H37" s="45"/>
      <c r="I37" s="45"/>
      <c r="J37" s="45"/>
      <c r="K37" s="45"/>
      <c r="L37" s="45"/>
      <c r="M37" s="45"/>
      <c r="N37" s="57"/>
      <c r="O37" s="57"/>
      <c r="P37" s="57"/>
      <c r="Q37" s="57"/>
      <c r="R37" s="146"/>
      <c r="S37" s="39"/>
      <c r="T37" s="39"/>
      <c r="U37" s="39"/>
      <c r="V37" s="39"/>
      <c r="W37" s="39"/>
      <c r="X37" s="39"/>
      <c r="Y37" s="39"/>
      <c r="Z37" s="39"/>
    </row>
    <row r="38" spans="1:26" s="27" customFormat="1" ht="94.5" customHeight="1" hidden="1">
      <c r="A38" s="55"/>
      <c r="B38" s="56"/>
      <c r="C38" s="56"/>
      <c r="D38" s="56"/>
      <c r="E38" s="56"/>
      <c r="F38" s="56"/>
      <c r="G38" s="45"/>
      <c r="H38" s="45"/>
      <c r="I38" s="45"/>
      <c r="J38" s="45"/>
      <c r="K38" s="45"/>
      <c r="L38" s="45"/>
      <c r="M38" s="45"/>
      <c r="N38" s="57"/>
      <c r="O38" s="57"/>
      <c r="P38" s="57"/>
      <c r="Q38" s="57"/>
      <c r="R38" s="146"/>
      <c r="S38" s="39"/>
      <c r="T38" s="39"/>
      <c r="U38" s="39"/>
      <c r="V38" s="39"/>
      <c r="W38" s="39"/>
      <c r="X38" s="39"/>
      <c r="Y38" s="39"/>
      <c r="Z38" s="39"/>
    </row>
    <row r="39" spans="1:26" s="27" customFormat="1" ht="96" customHeight="1" hidden="1">
      <c r="A39" s="55"/>
      <c r="B39" s="56"/>
      <c r="C39" s="56"/>
      <c r="D39" s="56"/>
      <c r="E39" s="56"/>
      <c r="F39" s="56"/>
      <c r="G39" s="45"/>
      <c r="H39" s="45"/>
      <c r="I39" s="45"/>
      <c r="J39" s="45"/>
      <c r="K39" s="45"/>
      <c r="L39" s="45"/>
      <c r="M39" s="45"/>
      <c r="N39" s="57"/>
      <c r="O39" s="57"/>
      <c r="P39" s="57"/>
      <c r="Q39" s="57"/>
      <c r="R39" s="146"/>
      <c r="S39" s="39"/>
      <c r="T39" s="39"/>
      <c r="U39" s="39"/>
      <c r="V39" s="39"/>
      <c r="W39" s="39"/>
      <c r="X39" s="39"/>
      <c r="Y39" s="39"/>
      <c r="Z39" s="39"/>
    </row>
    <row r="40" spans="1:26" s="27" customFormat="1" ht="93" customHeight="1" hidden="1">
      <c r="A40" s="55"/>
      <c r="B40" s="56"/>
      <c r="C40" s="56"/>
      <c r="D40" s="56"/>
      <c r="E40" s="56"/>
      <c r="F40" s="56"/>
      <c r="G40" s="45"/>
      <c r="H40" s="45"/>
      <c r="I40" s="45"/>
      <c r="J40" s="45"/>
      <c r="K40" s="45"/>
      <c r="L40" s="45"/>
      <c r="M40" s="47"/>
      <c r="N40" s="147"/>
      <c r="O40" s="147"/>
      <c r="P40" s="147"/>
      <c r="Q40" s="147"/>
      <c r="R40" s="146"/>
      <c r="S40" s="39"/>
      <c r="T40" s="39"/>
      <c r="U40" s="39"/>
      <c r="V40" s="39"/>
      <c r="W40" s="39"/>
      <c r="X40" s="39"/>
      <c r="Y40" s="39"/>
      <c r="Z40" s="39"/>
    </row>
    <row r="41" spans="1:26" s="193" customFormat="1" ht="98.25" customHeight="1">
      <c r="A41" s="73"/>
      <c r="B41" s="51"/>
      <c r="C41" s="73"/>
      <c r="D41" s="73"/>
      <c r="E41" s="73"/>
      <c r="F41" s="51"/>
      <c r="G41" s="72"/>
      <c r="H41" s="72"/>
      <c r="I41" s="72"/>
      <c r="J41" s="72"/>
      <c r="K41" s="72"/>
      <c r="L41" s="72"/>
      <c r="M41" s="72"/>
      <c r="N41" s="191"/>
      <c r="O41" s="72"/>
      <c r="P41" s="72"/>
      <c r="Q41" s="190"/>
      <c r="R41" s="142"/>
      <c r="S41" s="192"/>
      <c r="T41" s="192"/>
      <c r="U41" s="192"/>
      <c r="V41" s="192"/>
      <c r="W41" s="192"/>
      <c r="X41" s="192"/>
      <c r="Y41" s="192"/>
      <c r="Z41" s="192"/>
    </row>
    <row r="42" spans="1:26" s="195" customFormat="1" ht="18.75" customHeight="1">
      <c r="A42" s="73"/>
      <c r="B42" s="73"/>
      <c r="C42" s="73"/>
      <c r="D42" s="73"/>
      <c r="E42" s="73"/>
      <c r="F42" s="51"/>
      <c r="G42" s="72"/>
      <c r="H42" s="72"/>
      <c r="I42" s="72"/>
      <c r="J42" s="72"/>
      <c r="K42" s="72"/>
      <c r="L42" s="72"/>
      <c r="M42" s="72"/>
      <c r="N42" s="191"/>
      <c r="O42" s="72"/>
      <c r="P42" s="72"/>
      <c r="Q42" s="72"/>
      <c r="R42" s="155"/>
      <c r="S42" s="194"/>
      <c r="T42" s="194"/>
      <c r="U42" s="194"/>
      <c r="V42" s="194"/>
      <c r="W42" s="194"/>
      <c r="X42" s="194"/>
      <c r="Y42" s="194"/>
      <c r="Z42" s="194"/>
    </row>
    <row r="43" spans="1:26" s="28" customFormat="1" ht="15.75">
      <c r="A43" s="56"/>
      <c r="B43" s="56"/>
      <c r="C43" s="56"/>
      <c r="D43" s="56"/>
      <c r="E43" s="56"/>
      <c r="F43" s="56"/>
      <c r="G43" s="45"/>
      <c r="H43" s="45"/>
      <c r="I43" s="45"/>
      <c r="J43" s="45"/>
      <c r="K43" s="45"/>
      <c r="L43" s="45"/>
      <c r="M43" s="45"/>
      <c r="N43" s="44"/>
      <c r="O43" s="56"/>
      <c r="P43" s="44"/>
      <c r="Q43" s="44"/>
      <c r="R43" s="146"/>
      <c r="S43" s="112"/>
      <c r="T43" s="112"/>
      <c r="U43" s="112"/>
      <c r="V43" s="112"/>
      <c r="W43" s="112"/>
      <c r="X43" s="112"/>
      <c r="Y43" s="112"/>
      <c r="Z43" s="112"/>
    </row>
    <row r="44" spans="1:26" s="28" customFormat="1" ht="84" customHeight="1">
      <c r="A44" s="56"/>
      <c r="B44" s="56"/>
      <c r="C44" s="56"/>
      <c r="D44" s="56"/>
      <c r="E44" s="56"/>
      <c r="F44" s="56"/>
      <c r="G44" s="45"/>
      <c r="H44" s="45"/>
      <c r="I44" s="45"/>
      <c r="J44" s="45"/>
      <c r="K44" s="45"/>
      <c r="L44" s="45"/>
      <c r="M44" s="47"/>
      <c r="N44" s="44"/>
      <c r="O44" s="56"/>
      <c r="P44" s="44"/>
      <c r="Q44" s="44"/>
      <c r="R44" s="146"/>
      <c r="S44" s="112"/>
      <c r="T44" s="112"/>
      <c r="U44" s="112"/>
      <c r="V44" s="112"/>
      <c r="W44" s="112"/>
      <c r="X44" s="112"/>
      <c r="Y44" s="112"/>
      <c r="Z44" s="112"/>
    </row>
    <row r="45" spans="1:26" s="28" customFormat="1" ht="87" customHeight="1" hidden="1">
      <c r="A45" s="56"/>
      <c r="B45" s="56"/>
      <c r="C45" s="56"/>
      <c r="D45" s="56"/>
      <c r="E45" s="56"/>
      <c r="F45" s="56"/>
      <c r="G45" s="45"/>
      <c r="H45" s="45"/>
      <c r="I45" s="47"/>
      <c r="J45" s="47"/>
      <c r="K45" s="47"/>
      <c r="L45" s="47"/>
      <c r="M45" s="47"/>
      <c r="N45" s="148"/>
      <c r="O45" s="56"/>
      <c r="P45" s="148"/>
      <c r="Q45" s="148"/>
      <c r="R45" s="146"/>
      <c r="S45" s="112"/>
      <c r="T45" s="112"/>
      <c r="U45" s="112"/>
      <c r="V45" s="112"/>
      <c r="W45" s="112"/>
      <c r="X45" s="112"/>
      <c r="Y45" s="112"/>
      <c r="Z45" s="112"/>
    </row>
    <row r="46" spans="1:26" s="28" customFormat="1" ht="85.5" customHeight="1" hidden="1">
      <c r="A46" s="56"/>
      <c r="B46" s="56"/>
      <c r="C46" s="56"/>
      <c r="D46" s="56"/>
      <c r="E46" s="56"/>
      <c r="F46" s="56"/>
      <c r="G46" s="45"/>
      <c r="H46" s="45"/>
      <c r="I46" s="45"/>
      <c r="J46" s="45"/>
      <c r="K46" s="45"/>
      <c r="L46" s="45"/>
      <c r="M46" s="45"/>
      <c r="N46" s="44"/>
      <c r="O46" s="56"/>
      <c r="P46" s="44"/>
      <c r="Q46" s="44"/>
      <c r="R46" s="146"/>
      <c r="S46" s="112"/>
      <c r="T46" s="112"/>
      <c r="U46" s="112"/>
      <c r="V46" s="112"/>
      <c r="W46" s="112"/>
      <c r="X46" s="112"/>
      <c r="Y46" s="112"/>
      <c r="Z46" s="112"/>
    </row>
    <row r="47" spans="1:26" s="28" customFormat="1" ht="94.5" customHeight="1" hidden="1">
      <c r="A47" s="56"/>
      <c r="B47" s="56"/>
      <c r="C47" s="56"/>
      <c r="D47" s="56"/>
      <c r="E47" s="56"/>
      <c r="F47" s="56"/>
      <c r="G47" s="45"/>
      <c r="H47" s="45"/>
      <c r="I47" s="45"/>
      <c r="J47" s="45"/>
      <c r="K47" s="45"/>
      <c r="L47" s="45"/>
      <c r="M47" s="47"/>
      <c r="N47" s="44"/>
      <c r="O47" s="44"/>
      <c r="P47" s="196"/>
      <c r="Q47" s="196"/>
      <c r="R47" s="146"/>
      <c r="S47" s="112"/>
      <c r="T47" s="112"/>
      <c r="U47" s="112"/>
      <c r="V47" s="112"/>
      <c r="W47" s="112"/>
      <c r="X47" s="112"/>
      <c r="Y47" s="112"/>
      <c r="Z47" s="112"/>
    </row>
    <row r="48" spans="1:26" s="29" customFormat="1" ht="84" customHeight="1">
      <c r="A48" s="73"/>
      <c r="B48" s="51"/>
      <c r="C48" s="42"/>
      <c r="D48" s="42"/>
      <c r="E48" s="42"/>
      <c r="F48" s="56"/>
      <c r="G48" s="72"/>
      <c r="H48" s="72"/>
      <c r="I48" s="72"/>
      <c r="J48" s="72"/>
      <c r="K48" s="72"/>
      <c r="L48" s="72"/>
      <c r="M48" s="72"/>
      <c r="N48" s="97"/>
      <c r="O48" s="97"/>
      <c r="P48" s="97"/>
      <c r="Q48" s="190"/>
      <c r="R48" s="142"/>
      <c r="S48" s="72"/>
      <c r="T48" s="72"/>
      <c r="U48" s="72"/>
      <c r="V48" s="149"/>
      <c r="W48" s="149"/>
      <c r="X48" s="149"/>
      <c r="Y48" s="149"/>
      <c r="Z48" s="149"/>
    </row>
    <row r="49" spans="1:26" s="29" customFormat="1" ht="27" customHeight="1">
      <c r="A49" s="73"/>
      <c r="B49" s="51"/>
      <c r="C49" s="42"/>
      <c r="D49" s="42"/>
      <c r="E49" s="42"/>
      <c r="F49" s="56"/>
      <c r="G49" s="72"/>
      <c r="H49" s="72"/>
      <c r="I49" s="72"/>
      <c r="J49" s="72"/>
      <c r="K49" s="72"/>
      <c r="L49" s="72"/>
      <c r="M49" s="72"/>
      <c r="N49" s="97"/>
      <c r="O49" s="97"/>
      <c r="P49" s="97"/>
      <c r="Q49" s="190"/>
      <c r="R49" s="142"/>
      <c r="S49" s="149"/>
      <c r="T49" s="149"/>
      <c r="U49" s="149"/>
      <c r="V49" s="149"/>
      <c r="W49" s="149"/>
      <c r="X49" s="149"/>
      <c r="Y49" s="149"/>
      <c r="Z49" s="149"/>
    </row>
    <row r="50" spans="1:26" s="27" customFormat="1" ht="90" customHeight="1">
      <c r="A50" s="42"/>
      <c r="B50" s="58"/>
      <c r="C50" s="58"/>
      <c r="D50" s="58"/>
      <c r="E50" s="58"/>
      <c r="F50" s="58"/>
      <c r="G50" s="59"/>
      <c r="H50" s="59"/>
      <c r="I50" s="59"/>
      <c r="J50" s="45"/>
      <c r="K50" s="45"/>
      <c r="L50" s="45"/>
      <c r="M50" s="59"/>
      <c r="N50" s="58"/>
      <c r="O50" s="58"/>
      <c r="P50" s="58"/>
      <c r="Q50" s="58"/>
      <c r="R50" s="146"/>
      <c r="S50" s="39"/>
      <c r="T50" s="39"/>
      <c r="U50" s="39"/>
      <c r="V50" s="39"/>
      <c r="W50" s="39"/>
      <c r="X50" s="39"/>
      <c r="Y50" s="39"/>
      <c r="Z50" s="39"/>
    </row>
    <row r="51" spans="1:26" s="27" customFormat="1" ht="94.5" customHeight="1">
      <c r="A51" s="42"/>
      <c r="B51" s="58"/>
      <c r="C51" s="58"/>
      <c r="D51" s="58"/>
      <c r="E51" s="58"/>
      <c r="F51" s="58"/>
      <c r="G51" s="59"/>
      <c r="H51" s="59"/>
      <c r="I51" s="59"/>
      <c r="J51" s="45"/>
      <c r="K51" s="45"/>
      <c r="L51" s="45"/>
      <c r="M51" s="59"/>
      <c r="N51" s="58"/>
      <c r="O51" s="58"/>
      <c r="P51" s="58"/>
      <c r="Q51" s="58"/>
      <c r="R51" s="146"/>
      <c r="S51" s="39"/>
      <c r="T51" s="39"/>
      <c r="U51" s="39"/>
      <c r="V51" s="39"/>
      <c r="W51" s="39"/>
      <c r="X51" s="39"/>
      <c r="Y51" s="39"/>
      <c r="Z51" s="39"/>
    </row>
    <row r="52" spans="1:26" s="27" customFormat="1" ht="93.75" customHeight="1">
      <c r="A52" s="42"/>
      <c r="B52" s="58"/>
      <c r="C52" s="58"/>
      <c r="D52" s="58"/>
      <c r="E52" s="58"/>
      <c r="F52" s="58"/>
      <c r="G52" s="59"/>
      <c r="H52" s="59"/>
      <c r="I52" s="59"/>
      <c r="J52" s="45"/>
      <c r="K52" s="45"/>
      <c r="L52" s="45"/>
      <c r="M52" s="59"/>
      <c r="N52" s="58"/>
      <c r="O52" s="58"/>
      <c r="P52" s="58"/>
      <c r="Q52" s="58"/>
      <c r="R52" s="146"/>
      <c r="S52" s="39"/>
      <c r="T52" s="39"/>
      <c r="U52" s="39"/>
      <c r="V52" s="39"/>
      <c r="W52" s="39"/>
      <c r="X52" s="39"/>
      <c r="Y52" s="39"/>
      <c r="Z52" s="39"/>
    </row>
    <row r="53" spans="1:26" s="27" customFormat="1" ht="86.25" customHeight="1" hidden="1">
      <c r="A53" s="42"/>
      <c r="B53" s="58"/>
      <c r="C53" s="58"/>
      <c r="D53" s="58"/>
      <c r="E53" s="58"/>
      <c r="F53" s="58"/>
      <c r="G53" s="59"/>
      <c r="H53" s="59"/>
      <c r="I53" s="61"/>
      <c r="J53" s="61"/>
      <c r="K53" s="61"/>
      <c r="L53" s="61"/>
      <c r="M53" s="61"/>
      <c r="N53" s="58"/>
      <c r="O53" s="58"/>
      <c r="P53" s="58"/>
      <c r="Q53" s="58"/>
      <c r="R53" s="146"/>
      <c r="S53" s="39"/>
      <c r="T53" s="39"/>
      <c r="U53" s="39"/>
      <c r="V53" s="39"/>
      <c r="W53" s="39"/>
      <c r="X53" s="39"/>
      <c r="Y53" s="39"/>
      <c r="Z53" s="39"/>
    </row>
    <row r="54" spans="1:26" s="27" customFormat="1" ht="86.25" customHeight="1" hidden="1">
      <c r="A54" s="42"/>
      <c r="B54" s="58"/>
      <c r="C54" s="58"/>
      <c r="D54" s="58"/>
      <c r="E54" s="58"/>
      <c r="F54" s="58"/>
      <c r="G54" s="59"/>
      <c r="H54" s="59"/>
      <c r="I54" s="59"/>
      <c r="J54" s="59"/>
      <c r="K54" s="59"/>
      <c r="L54" s="59"/>
      <c r="M54" s="59"/>
      <c r="N54" s="58"/>
      <c r="O54" s="58"/>
      <c r="P54" s="58"/>
      <c r="Q54" s="58"/>
      <c r="R54" s="146"/>
      <c r="S54" s="39"/>
      <c r="T54" s="39"/>
      <c r="U54" s="39"/>
      <c r="V54" s="39"/>
      <c r="W54" s="39"/>
      <c r="X54" s="39"/>
      <c r="Y54" s="39"/>
      <c r="Z54" s="39"/>
    </row>
    <row r="55" spans="1:26" s="27" customFormat="1" ht="84.75" customHeight="1" hidden="1">
      <c r="A55" s="42"/>
      <c r="B55" s="58"/>
      <c r="C55" s="58"/>
      <c r="D55" s="58"/>
      <c r="E55" s="58"/>
      <c r="F55" s="58"/>
      <c r="G55" s="59"/>
      <c r="H55" s="59"/>
      <c r="I55" s="59"/>
      <c r="J55" s="59"/>
      <c r="K55" s="59"/>
      <c r="L55" s="59"/>
      <c r="M55" s="59"/>
      <c r="N55" s="58"/>
      <c r="O55" s="58"/>
      <c r="P55" s="58"/>
      <c r="Q55" s="58"/>
      <c r="R55" s="146"/>
      <c r="S55" s="39"/>
      <c r="T55" s="39"/>
      <c r="U55" s="39"/>
      <c r="V55" s="39"/>
      <c r="W55" s="39"/>
      <c r="X55" s="39"/>
      <c r="Y55" s="39"/>
      <c r="Z55" s="39"/>
    </row>
    <row r="56" spans="1:26" s="27" customFormat="1" ht="25.5" customHeight="1">
      <c r="A56" s="42"/>
      <c r="B56" s="62"/>
      <c r="C56" s="58"/>
      <c r="D56" s="58"/>
      <c r="E56" s="58"/>
      <c r="F56" s="58"/>
      <c r="G56" s="53"/>
      <c r="H56" s="53"/>
      <c r="I56" s="53"/>
      <c r="J56" s="53"/>
      <c r="K56" s="53"/>
      <c r="L56" s="53"/>
      <c r="M56" s="53"/>
      <c r="N56" s="59"/>
      <c r="O56" s="53"/>
      <c r="P56" s="53"/>
      <c r="Q56" s="58"/>
      <c r="R56" s="146"/>
      <c r="S56" s="39"/>
      <c r="T56" s="39"/>
      <c r="U56" s="39"/>
      <c r="V56" s="39"/>
      <c r="W56" s="39"/>
      <c r="X56" s="39"/>
      <c r="Y56" s="39"/>
      <c r="Z56" s="39"/>
    </row>
    <row r="57" spans="1:26" s="27" customFormat="1" ht="109.5" customHeight="1">
      <c r="A57" s="42"/>
      <c r="B57" s="63"/>
      <c r="C57" s="58"/>
      <c r="D57" s="58"/>
      <c r="E57" s="58"/>
      <c r="F57" s="58"/>
      <c r="G57" s="59"/>
      <c r="H57" s="59"/>
      <c r="I57" s="59"/>
      <c r="J57" s="45"/>
      <c r="K57" s="45"/>
      <c r="L57" s="45"/>
      <c r="M57" s="59"/>
      <c r="N57" s="59"/>
      <c r="O57" s="53"/>
      <c r="P57" s="53"/>
      <c r="Q57" s="58"/>
      <c r="R57" s="146"/>
      <c r="S57" s="39"/>
      <c r="T57" s="39"/>
      <c r="U57" s="39"/>
      <c r="V57" s="39"/>
      <c r="W57" s="39"/>
      <c r="X57" s="39"/>
      <c r="Y57" s="39"/>
      <c r="Z57" s="39"/>
    </row>
    <row r="58" spans="1:26" s="27" customFormat="1" ht="95.25" customHeight="1">
      <c r="A58" s="42"/>
      <c r="B58" s="58"/>
      <c r="C58" s="58"/>
      <c r="D58" s="58"/>
      <c r="E58" s="58"/>
      <c r="F58" s="58"/>
      <c r="G58" s="59"/>
      <c r="H58" s="59"/>
      <c r="I58" s="59"/>
      <c r="J58" s="45"/>
      <c r="K58" s="45"/>
      <c r="L58" s="45"/>
      <c r="M58" s="59"/>
      <c r="N58" s="58"/>
      <c r="O58" s="58"/>
      <c r="P58" s="58"/>
      <c r="Q58" s="58"/>
      <c r="R58" s="146"/>
      <c r="S58" s="39"/>
      <c r="T58" s="39"/>
      <c r="U58" s="39"/>
      <c r="V58" s="39"/>
      <c r="W58" s="39"/>
      <c r="X58" s="39"/>
      <c r="Y58" s="39"/>
      <c r="Z58" s="39"/>
    </row>
    <row r="59" spans="1:26" s="27" customFormat="1" ht="93" customHeight="1" hidden="1">
      <c r="A59" s="42"/>
      <c r="B59" s="58"/>
      <c r="C59" s="58"/>
      <c r="D59" s="58"/>
      <c r="E59" s="58"/>
      <c r="F59" s="58"/>
      <c r="G59" s="59"/>
      <c r="H59" s="59"/>
      <c r="I59" s="61"/>
      <c r="J59" s="61"/>
      <c r="K59" s="61"/>
      <c r="L59" s="61"/>
      <c r="M59" s="61"/>
      <c r="N59" s="59"/>
      <c r="O59" s="58"/>
      <c r="P59" s="59"/>
      <c r="Q59" s="59"/>
      <c r="R59" s="146"/>
      <c r="S59" s="39"/>
      <c r="T59" s="39"/>
      <c r="U59" s="39"/>
      <c r="V59" s="39"/>
      <c r="W59" s="39"/>
      <c r="X59" s="39"/>
      <c r="Y59" s="39"/>
      <c r="Z59" s="39"/>
    </row>
    <row r="60" spans="1:26" s="27" customFormat="1" ht="101.25" customHeight="1">
      <c r="A60" s="42"/>
      <c r="B60" s="58"/>
      <c r="C60" s="58"/>
      <c r="D60" s="58"/>
      <c r="E60" s="58"/>
      <c r="F60" s="58"/>
      <c r="G60" s="59"/>
      <c r="H60" s="59"/>
      <c r="I60" s="59"/>
      <c r="J60" s="45"/>
      <c r="K60" s="45"/>
      <c r="L60" s="45"/>
      <c r="M60" s="59"/>
      <c r="N60" s="58"/>
      <c r="O60" s="58"/>
      <c r="P60" s="58"/>
      <c r="Q60" s="58"/>
      <c r="R60" s="146"/>
      <c r="S60" s="39"/>
      <c r="T60" s="39"/>
      <c r="U60" s="39"/>
      <c r="V60" s="39"/>
      <c r="W60" s="39"/>
      <c r="X60" s="39"/>
      <c r="Y60" s="39"/>
      <c r="Z60" s="39"/>
    </row>
    <row r="61" spans="1:26" s="27" customFormat="1" ht="104.25" customHeight="1" hidden="1">
      <c r="A61" s="42"/>
      <c r="B61" s="58"/>
      <c r="C61" s="58"/>
      <c r="D61" s="58"/>
      <c r="E61" s="58"/>
      <c r="F61" s="58"/>
      <c r="G61" s="59"/>
      <c r="H61" s="59"/>
      <c r="I61" s="59"/>
      <c r="J61" s="59"/>
      <c r="K61" s="59"/>
      <c r="L61" s="59"/>
      <c r="M61" s="59"/>
      <c r="N61" s="58"/>
      <c r="O61" s="58"/>
      <c r="P61" s="58"/>
      <c r="Q61" s="58"/>
      <c r="R61" s="146"/>
      <c r="S61" s="39"/>
      <c r="T61" s="39"/>
      <c r="U61" s="39"/>
      <c r="V61" s="39"/>
      <c r="W61" s="39"/>
      <c r="X61" s="39"/>
      <c r="Y61" s="39"/>
      <c r="Z61" s="39"/>
    </row>
    <row r="62" spans="1:26" s="27" customFormat="1" ht="102.75" customHeight="1" hidden="1">
      <c r="A62" s="42"/>
      <c r="B62" s="58"/>
      <c r="C62" s="58"/>
      <c r="D62" s="58"/>
      <c r="E62" s="58"/>
      <c r="F62" s="64"/>
      <c r="G62" s="59"/>
      <c r="H62" s="59"/>
      <c r="I62" s="59"/>
      <c r="J62" s="59"/>
      <c r="K62" s="59"/>
      <c r="L62" s="59"/>
      <c r="M62" s="59"/>
      <c r="N62" s="58"/>
      <c r="O62" s="58"/>
      <c r="P62" s="58"/>
      <c r="Q62" s="58"/>
      <c r="R62" s="146"/>
      <c r="S62" s="39"/>
      <c r="T62" s="39"/>
      <c r="U62" s="39"/>
      <c r="V62" s="39"/>
      <c r="W62" s="39"/>
      <c r="X62" s="39"/>
      <c r="Y62" s="39"/>
      <c r="Z62" s="39"/>
    </row>
    <row r="63" spans="1:26" s="27" customFormat="1" ht="120.75" customHeight="1" hidden="1">
      <c r="A63" s="42"/>
      <c r="B63" s="58"/>
      <c r="C63" s="58"/>
      <c r="D63" s="58"/>
      <c r="E63" s="58"/>
      <c r="F63" s="58"/>
      <c r="G63" s="59"/>
      <c r="H63" s="59"/>
      <c r="I63" s="59"/>
      <c r="J63" s="59"/>
      <c r="K63" s="59"/>
      <c r="L63" s="59"/>
      <c r="M63" s="59"/>
      <c r="N63" s="58"/>
      <c r="O63" s="58"/>
      <c r="P63" s="60"/>
      <c r="Q63" s="58"/>
      <c r="R63" s="146"/>
      <c r="S63" s="39"/>
      <c r="T63" s="39"/>
      <c r="U63" s="39"/>
      <c r="V63" s="39"/>
      <c r="W63" s="39"/>
      <c r="X63" s="39"/>
      <c r="Y63" s="39"/>
      <c r="Z63" s="39"/>
    </row>
    <row r="64" spans="1:26" s="27" customFormat="1" ht="125.25" customHeight="1" hidden="1">
      <c r="A64" s="42"/>
      <c r="B64" s="58"/>
      <c r="C64" s="58"/>
      <c r="D64" s="58"/>
      <c r="E64" s="58"/>
      <c r="F64" s="58"/>
      <c r="G64" s="59"/>
      <c r="H64" s="59"/>
      <c r="I64" s="59"/>
      <c r="J64" s="59"/>
      <c r="K64" s="59"/>
      <c r="L64" s="59"/>
      <c r="M64" s="59"/>
      <c r="N64" s="59"/>
      <c r="O64" s="58"/>
      <c r="P64" s="60"/>
      <c r="Q64" s="59"/>
      <c r="R64" s="146"/>
      <c r="S64" s="39"/>
      <c r="T64" s="39"/>
      <c r="U64" s="39"/>
      <c r="V64" s="39"/>
      <c r="W64" s="39"/>
      <c r="X64" s="39"/>
      <c r="Y64" s="39"/>
      <c r="Z64" s="39"/>
    </row>
    <row r="65" spans="1:26" s="27" customFormat="1" ht="39.75" customHeight="1">
      <c r="A65" s="42"/>
      <c r="B65" s="65"/>
      <c r="C65" s="58"/>
      <c r="D65" s="58"/>
      <c r="E65" s="58"/>
      <c r="F65" s="58"/>
      <c r="G65" s="53"/>
      <c r="H65" s="53"/>
      <c r="I65" s="53"/>
      <c r="J65" s="53"/>
      <c r="K65" s="53"/>
      <c r="L65" s="53"/>
      <c r="M65" s="53"/>
      <c r="N65" s="59"/>
      <c r="O65" s="58"/>
      <c r="P65" s="60"/>
      <c r="Q65" s="59"/>
      <c r="R65" s="146"/>
      <c r="S65" s="39"/>
      <c r="T65" s="39"/>
      <c r="U65" s="39"/>
      <c r="V65" s="39"/>
      <c r="W65" s="39"/>
      <c r="X65" s="39"/>
      <c r="Y65" s="39"/>
      <c r="Z65" s="39"/>
    </row>
    <row r="66" spans="1:26" s="32" customFormat="1" ht="101.25" customHeight="1">
      <c r="A66" s="73"/>
      <c r="B66" s="51"/>
      <c r="C66" s="42"/>
      <c r="D66" s="42"/>
      <c r="E66" s="42"/>
      <c r="F66" s="56"/>
      <c r="G66" s="53"/>
      <c r="H66" s="53"/>
      <c r="I66" s="53"/>
      <c r="J66" s="53"/>
      <c r="K66" s="53"/>
      <c r="L66" s="53"/>
      <c r="M66" s="53"/>
      <c r="N66" s="66"/>
      <c r="O66" s="66"/>
      <c r="P66" s="66"/>
      <c r="Q66" s="190"/>
      <c r="R66" s="142"/>
      <c r="S66" s="105"/>
      <c r="T66" s="105"/>
      <c r="U66" s="105"/>
      <c r="V66" s="105"/>
      <c r="W66" s="105"/>
      <c r="X66" s="105"/>
      <c r="Y66" s="105"/>
      <c r="Z66" s="105"/>
    </row>
    <row r="67" spans="1:26" s="32" customFormat="1" ht="24" customHeight="1">
      <c r="A67" s="73"/>
      <c r="B67" s="51"/>
      <c r="C67" s="42"/>
      <c r="D67" s="42"/>
      <c r="E67" s="42"/>
      <c r="F67" s="56"/>
      <c r="G67" s="53"/>
      <c r="H67" s="53"/>
      <c r="I67" s="53"/>
      <c r="J67" s="53"/>
      <c r="K67" s="53"/>
      <c r="L67" s="53"/>
      <c r="M67" s="53"/>
      <c r="N67" s="66"/>
      <c r="O67" s="66"/>
      <c r="P67" s="66"/>
      <c r="Q67" s="53"/>
      <c r="R67" s="143"/>
      <c r="S67" s="105"/>
      <c r="T67" s="105"/>
      <c r="U67" s="105"/>
      <c r="V67" s="105"/>
      <c r="W67" s="105"/>
      <c r="X67" s="105"/>
      <c r="Y67" s="105"/>
      <c r="Z67" s="105"/>
    </row>
    <row r="68" spans="1:26" s="32" customFormat="1" ht="62.25" customHeight="1">
      <c r="A68" s="42"/>
      <c r="B68" s="58"/>
      <c r="C68" s="42"/>
      <c r="D68" s="42"/>
      <c r="E68" s="42"/>
      <c r="F68" s="56"/>
      <c r="G68" s="59"/>
      <c r="H68" s="59"/>
      <c r="I68" s="59"/>
      <c r="J68" s="45"/>
      <c r="K68" s="45"/>
      <c r="L68" s="45"/>
      <c r="M68" s="53"/>
      <c r="N68" s="66"/>
      <c r="O68" s="66"/>
      <c r="P68" s="66"/>
      <c r="Q68" s="66"/>
      <c r="R68" s="143"/>
      <c r="S68" s="105"/>
      <c r="T68" s="105"/>
      <c r="U68" s="105"/>
      <c r="V68" s="105"/>
      <c r="W68" s="105"/>
      <c r="X68" s="105"/>
      <c r="Y68" s="105"/>
      <c r="Z68" s="105"/>
    </row>
    <row r="69" spans="1:26" s="32" customFormat="1" ht="83.25" customHeight="1">
      <c r="A69" s="42"/>
      <c r="B69" s="58"/>
      <c r="C69" s="42"/>
      <c r="D69" s="42"/>
      <c r="E69" s="42"/>
      <c r="F69" s="56"/>
      <c r="G69" s="59"/>
      <c r="H69" s="59"/>
      <c r="I69" s="61"/>
      <c r="J69" s="45"/>
      <c r="K69" s="45"/>
      <c r="L69" s="45"/>
      <c r="M69" s="61"/>
      <c r="N69" s="66"/>
      <c r="O69" s="66"/>
      <c r="P69" s="66"/>
      <c r="Q69" s="66"/>
      <c r="R69" s="143"/>
      <c r="S69" s="105"/>
      <c r="T69" s="105"/>
      <c r="U69" s="105"/>
      <c r="V69" s="105"/>
      <c r="W69" s="105"/>
      <c r="X69" s="105"/>
      <c r="Y69" s="105"/>
      <c r="Z69" s="105"/>
    </row>
    <row r="70" spans="1:26" s="32" customFormat="1" ht="159" customHeight="1" hidden="1">
      <c r="A70" s="42"/>
      <c r="B70" s="58"/>
      <c r="C70" s="42"/>
      <c r="D70" s="42"/>
      <c r="E70" s="42"/>
      <c r="F70" s="56"/>
      <c r="G70" s="59"/>
      <c r="H70" s="59"/>
      <c r="I70" s="53"/>
      <c r="J70" s="53"/>
      <c r="K70" s="53"/>
      <c r="L70" s="53"/>
      <c r="M70" s="59"/>
      <c r="N70" s="66"/>
      <c r="O70" s="66"/>
      <c r="P70" s="66"/>
      <c r="Q70" s="66"/>
      <c r="R70" s="143"/>
      <c r="S70" s="105"/>
      <c r="T70" s="105"/>
      <c r="U70" s="105"/>
      <c r="V70" s="105"/>
      <c r="W70" s="105"/>
      <c r="X70" s="105"/>
      <c r="Y70" s="105"/>
      <c r="Z70" s="105"/>
    </row>
    <row r="71" spans="1:26" s="32" customFormat="1" ht="23.25" customHeight="1">
      <c r="A71" s="42"/>
      <c r="B71" s="62"/>
      <c r="C71" s="42"/>
      <c r="D71" s="42"/>
      <c r="E71" s="42"/>
      <c r="F71" s="56"/>
      <c r="G71" s="53"/>
      <c r="H71" s="53"/>
      <c r="I71" s="53"/>
      <c r="J71" s="53"/>
      <c r="K71" s="53"/>
      <c r="L71" s="53"/>
      <c r="M71" s="53"/>
      <c r="N71" s="66"/>
      <c r="O71" s="66"/>
      <c r="P71" s="66"/>
      <c r="Q71" s="66"/>
      <c r="R71" s="143"/>
      <c r="S71" s="105"/>
      <c r="T71" s="105"/>
      <c r="U71" s="105"/>
      <c r="V71" s="105"/>
      <c r="W71" s="105"/>
      <c r="X71" s="105"/>
      <c r="Y71" s="105"/>
      <c r="Z71" s="105"/>
    </row>
    <row r="72" spans="1:26" s="32" customFormat="1" ht="76.5" customHeight="1">
      <c r="A72" s="42"/>
      <c r="B72" s="58"/>
      <c r="C72" s="42"/>
      <c r="D72" s="42"/>
      <c r="E72" s="42"/>
      <c r="F72" s="56"/>
      <c r="G72" s="59"/>
      <c r="H72" s="59"/>
      <c r="I72" s="59"/>
      <c r="J72" s="45"/>
      <c r="K72" s="45"/>
      <c r="L72" s="45"/>
      <c r="M72" s="53"/>
      <c r="N72" s="66"/>
      <c r="O72" s="66"/>
      <c r="P72" s="66"/>
      <c r="Q72" s="66"/>
      <c r="R72" s="143"/>
      <c r="S72" s="105"/>
      <c r="T72" s="105"/>
      <c r="U72" s="105"/>
      <c r="V72" s="105"/>
      <c r="W72" s="105"/>
      <c r="X72" s="105"/>
      <c r="Y72" s="105"/>
      <c r="Z72" s="105"/>
    </row>
    <row r="73" spans="1:26" s="32" customFormat="1" ht="68.25" customHeight="1" hidden="1">
      <c r="A73" s="42"/>
      <c r="B73" s="58"/>
      <c r="C73" s="42"/>
      <c r="D73" s="42"/>
      <c r="E73" s="42"/>
      <c r="F73" s="56"/>
      <c r="G73" s="59"/>
      <c r="H73" s="59"/>
      <c r="I73" s="53"/>
      <c r="J73" s="53"/>
      <c r="K73" s="53"/>
      <c r="L73" s="53"/>
      <c r="M73" s="59"/>
      <c r="N73" s="66"/>
      <c r="O73" s="66"/>
      <c r="P73" s="66"/>
      <c r="Q73" s="66"/>
      <c r="R73" s="143"/>
      <c r="S73" s="105"/>
      <c r="T73" s="105"/>
      <c r="U73" s="105"/>
      <c r="V73" s="105"/>
      <c r="W73" s="105"/>
      <c r="X73" s="105"/>
      <c r="Y73" s="105"/>
      <c r="Z73" s="105"/>
    </row>
    <row r="74" spans="1:26" s="32" customFormat="1" ht="24.75" customHeight="1">
      <c r="A74" s="42"/>
      <c r="B74" s="51"/>
      <c r="C74" s="42"/>
      <c r="D74" s="42"/>
      <c r="E74" s="42"/>
      <c r="F74" s="56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66"/>
      <c r="R74" s="143"/>
      <c r="S74" s="105"/>
      <c r="T74" s="105"/>
      <c r="U74" s="105"/>
      <c r="V74" s="105"/>
      <c r="W74" s="105"/>
      <c r="X74" s="105"/>
      <c r="Y74" s="105"/>
      <c r="Z74" s="105"/>
    </row>
    <row r="75" spans="1:26" s="32" customFormat="1" ht="78" customHeight="1">
      <c r="A75" s="42"/>
      <c r="B75" s="58"/>
      <c r="C75" s="42"/>
      <c r="D75" s="42"/>
      <c r="E75" s="42"/>
      <c r="F75" s="56"/>
      <c r="G75" s="59"/>
      <c r="H75" s="59"/>
      <c r="I75" s="61"/>
      <c r="J75" s="45"/>
      <c r="K75" s="45"/>
      <c r="L75" s="45"/>
      <c r="M75" s="59"/>
      <c r="N75" s="66"/>
      <c r="O75" s="66"/>
      <c r="P75" s="66"/>
      <c r="Q75" s="66"/>
      <c r="R75" s="143"/>
      <c r="S75" s="105"/>
      <c r="T75" s="105"/>
      <c r="U75" s="105"/>
      <c r="V75" s="105"/>
      <c r="W75" s="105"/>
      <c r="X75" s="105"/>
      <c r="Y75" s="105"/>
      <c r="Z75" s="105"/>
    </row>
    <row r="76" spans="1:26" s="32" customFormat="1" ht="76.5" customHeight="1" hidden="1">
      <c r="A76" s="42"/>
      <c r="B76" s="58"/>
      <c r="C76" s="42"/>
      <c r="D76" s="42"/>
      <c r="E76" s="42"/>
      <c r="F76" s="56"/>
      <c r="G76" s="59"/>
      <c r="H76" s="59"/>
      <c r="I76" s="53"/>
      <c r="J76" s="53"/>
      <c r="K76" s="53"/>
      <c r="L76" s="53"/>
      <c r="M76" s="59"/>
      <c r="N76" s="67"/>
      <c r="O76" s="67"/>
      <c r="P76" s="67"/>
      <c r="Q76" s="67"/>
      <c r="R76" s="146"/>
      <c r="S76" s="105"/>
      <c r="T76" s="105"/>
      <c r="U76" s="105"/>
      <c r="V76" s="105"/>
      <c r="W76" s="105"/>
      <c r="X76" s="105"/>
      <c r="Y76" s="105"/>
      <c r="Z76" s="105"/>
    </row>
    <row r="77" spans="1:26" s="32" customFormat="1" ht="88.5" customHeight="1" hidden="1">
      <c r="A77" s="42"/>
      <c r="B77" s="58"/>
      <c r="C77" s="42"/>
      <c r="D77" s="42"/>
      <c r="E77" s="42"/>
      <c r="F77" s="56"/>
      <c r="G77" s="59"/>
      <c r="H77" s="59"/>
      <c r="I77" s="53"/>
      <c r="J77" s="53"/>
      <c r="K77" s="53"/>
      <c r="L77" s="53"/>
      <c r="M77" s="59"/>
      <c r="N77" s="67"/>
      <c r="O77" s="66"/>
      <c r="P77" s="67"/>
      <c r="Q77" s="67"/>
      <c r="R77" s="146"/>
      <c r="S77" s="105"/>
      <c r="T77" s="105"/>
      <c r="U77" s="105"/>
      <c r="V77" s="105"/>
      <c r="W77" s="105"/>
      <c r="X77" s="105"/>
      <c r="Y77" s="105"/>
      <c r="Z77" s="105"/>
    </row>
    <row r="78" spans="1:26" s="32" customFormat="1" ht="91.5" customHeight="1" hidden="1">
      <c r="A78" s="42"/>
      <c r="B78" s="58"/>
      <c r="C78" s="42"/>
      <c r="D78" s="42"/>
      <c r="E78" s="42"/>
      <c r="F78" s="56"/>
      <c r="G78" s="59"/>
      <c r="H78" s="59"/>
      <c r="I78" s="53"/>
      <c r="J78" s="53"/>
      <c r="K78" s="53"/>
      <c r="L78" s="53"/>
      <c r="M78" s="61"/>
      <c r="N78" s="150"/>
      <c r="O78" s="150"/>
      <c r="P78" s="150"/>
      <c r="Q78" s="150"/>
      <c r="R78" s="146"/>
      <c r="S78" s="105"/>
      <c r="T78" s="105"/>
      <c r="U78" s="105"/>
      <c r="V78" s="105"/>
      <c r="W78" s="105"/>
      <c r="X78" s="105"/>
      <c r="Y78" s="105"/>
      <c r="Z78" s="105"/>
    </row>
    <row r="79" spans="1:26" s="27" customFormat="1" ht="69.75" customHeight="1">
      <c r="A79" s="73"/>
      <c r="B79" s="51"/>
      <c r="C79" s="56"/>
      <c r="D79" s="56"/>
      <c r="E79" s="56"/>
      <c r="F79" s="56"/>
      <c r="G79" s="49"/>
      <c r="H79" s="49"/>
      <c r="I79" s="49"/>
      <c r="J79" s="49"/>
      <c r="K79" s="49"/>
      <c r="L79" s="49"/>
      <c r="M79" s="49"/>
      <c r="N79" s="54"/>
      <c r="O79" s="54"/>
      <c r="P79" s="54"/>
      <c r="Q79" s="190"/>
      <c r="R79" s="142"/>
      <c r="S79" s="39"/>
      <c r="T79" s="39"/>
      <c r="U79" s="39"/>
      <c r="V79" s="39"/>
      <c r="W79" s="39"/>
      <c r="X79" s="39"/>
      <c r="Y79" s="39"/>
      <c r="Z79" s="39"/>
    </row>
    <row r="80" spans="1:26" s="27" customFormat="1" ht="24" customHeight="1">
      <c r="A80" s="42"/>
      <c r="B80" s="51"/>
      <c r="C80" s="56"/>
      <c r="D80" s="56"/>
      <c r="E80" s="56"/>
      <c r="F80" s="56"/>
      <c r="G80" s="49"/>
      <c r="H80" s="49"/>
      <c r="I80" s="49"/>
      <c r="J80" s="49"/>
      <c r="K80" s="49"/>
      <c r="L80" s="49"/>
      <c r="M80" s="49"/>
      <c r="N80" s="54"/>
      <c r="O80" s="54"/>
      <c r="P80" s="54"/>
      <c r="Q80" s="54"/>
      <c r="R80" s="143"/>
      <c r="S80" s="39"/>
      <c r="T80" s="39"/>
      <c r="U80" s="39"/>
      <c r="V80" s="39"/>
      <c r="W80" s="39"/>
      <c r="X80" s="39"/>
      <c r="Y80" s="39"/>
      <c r="Z80" s="39"/>
    </row>
    <row r="81" spans="1:26" s="27" customFormat="1" ht="73.5" customHeight="1">
      <c r="A81" s="42"/>
      <c r="B81" s="56"/>
      <c r="C81" s="56"/>
      <c r="D81" s="56"/>
      <c r="E81" s="56"/>
      <c r="F81" s="56"/>
      <c r="G81" s="68"/>
      <c r="H81" s="45"/>
      <c r="I81" s="45"/>
      <c r="J81" s="45"/>
      <c r="K81" s="45"/>
      <c r="L81" s="45"/>
      <c r="M81" s="45"/>
      <c r="N81" s="57"/>
      <c r="O81" s="114"/>
      <c r="P81" s="57"/>
      <c r="Q81" s="57"/>
      <c r="R81" s="146"/>
      <c r="S81" s="39"/>
      <c r="T81" s="39"/>
      <c r="U81" s="51"/>
      <c r="V81" s="39"/>
      <c r="W81" s="39"/>
      <c r="X81" s="39"/>
      <c r="Y81" s="39"/>
      <c r="Z81" s="39"/>
    </row>
    <row r="82" spans="1:26" s="27" customFormat="1" ht="85.5" customHeight="1" hidden="1">
      <c r="A82" s="42"/>
      <c r="B82" s="56"/>
      <c r="C82" s="56"/>
      <c r="D82" s="56"/>
      <c r="E82" s="56"/>
      <c r="F82" s="56"/>
      <c r="G82" s="45"/>
      <c r="H82" s="45"/>
      <c r="I82" s="45"/>
      <c r="J82" s="45"/>
      <c r="K82" s="45"/>
      <c r="L82" s="45"/>
      <c r="M82" s="45"/>
      <c r="N82" s="57"/>
      <c r="O82" s="57"/>
      <c r="P82" s="57"/>
      <c r="Q82" s="147"/>
      <c r="R82" s="146"/>
      <c r="S82" s="39"/>
      <c r="T82" s="39"/>
      <c r="U82" s="39"/>
      <c r="V82" s="39"/>
      <c r="W82" s="39"/>
      <c r="X82" s="39"/>
      <c r="Y82" s="39"/>
      <c r="Z82" s="39"/>
    </row>
    <row r="83" spans="1:26" s="27" customFormat="1" ht="73.5" customHeight="1" hidden="1">
      <c r="A83" s="42"/>
      <c r="B83" s="56"/>
      <c r="C83" s="56"/>
      <c r="D83" s="56"/>
      <c r="E83" s="56"/>
      <c r="F83" s="56"/>
      <c r="G83" s="45"/>
      <c r="H83" s="45"/>
      <c r="I83" s="45"/>
      <c r="J83" s="45"/>
      <c r="K83" s="45"/>
      <c r="L83" s="45"/>
      <c r="M83" s="68"/>
      <c r="N83" s="57"/>
      <c r="O83" s="57"/>
      <c r="P83" s="57"/>
      <c r="Q83" s="57"/>
      <c r="R83" s="146"/>
      <c r="S83" s="39"/>
      <c r="T83" s="39"/>
      <c r="U83" s="39"/>
      <c r="V83" s="39"/>
      <c r="W83" s="39"/>
      <c r="X83" s="39"/>
      <c r="Y83" s="39"/>
      <c r="Z83" s="39"/>
    </row>
    <row r="84" spans="1:26" s="27" customFormat="1" ht="24" customHeight="1">
      <c r="A84" s="42"/>
      <c r="B84" s="51"/>
      <c r="C84" s="56"/>
      <c r="D84" s="56"/>
      <c r="E84" s="56"/>
      <c r="F84" s="56"/>
      <c r="G84" s="49"/>
      <c r="H84" s="49"/>
      <c r="I84" s="49"/>
      <c r="J84" s="49"/>
      <c r="K84" s="49"/>
      <c r="L84" s="49"/>
      <c r="M84" s="49"/>
      <c r="N84" s="54"/>
      <c r="O84" s="54"/>
      <c r="P84" s="54"/>
      <c r="Q84" s="54"/>
      <c r="R84" s="143"/>
      <c r="S84" s="39"/>
      <c r="T84" s="39"/>
      <c r="U84" s="39"/>
      <c r="V84" s="39"/>
      <c r="W84" s="39"/>
      <c r="X84" s="39"/>
      <c r="Y84" s="39"/>
      <c r="Z84" s="39"/>
    </row>
    <row r="85" spans="1:26" s="27" customFormat="1" ht="73.5" customHeight="1">
      <c r="A85" s="56"/>
      <c r="B85" s="56"/>
      <c r="C85" s="56"/>
      <c r="D85" s="56"/>
      <c r="E85" s="56"/>
      <c r="F85" s="56"/>
      <c r="G85" s="45"/>
      <c r="H85" s="45"/>
      <c r="I85" s="45"/>
      <c r="J85" s="45"/>
      <c r="K85" s="45"/>
      <c r="L85" s="45"/>
      <c r="M85" s="45"/>
      <c r="N85" s="57"/>
      <c r="O85" s="57"/>
      <c r="P85" s="57"/>
      <c r="Q85" s="147"/>
      <c r="R85" s="146"/>
      <c r="S85" s="39"/>
      <c r="T85" s="39"/>
      <c r="U85" s="39"/>
      <c r="V85" s="39"/>
      <c r="W85" s="39"/>
      <c r="X85" s="39"/>
      <c r="Y85" s="39"/>
      <c r="Z85" s="39"/>
    </row>
    <row r="86" spans="1:26" s="27" customFormat="1" ht="86.25" customHeight="1" hidden="1">
      <c r="A86" s="56"/>
      <c r="B86" s="115"/>
      <c r="C86" s="56"/>
      <c r="D86" s="56"/>
      <c r="E86" s="56"/>
      <c r="F86" s="56"/>
      <c r="G86" s="45"/>
      <c r="H86" s="45"/>
      <c r="I86" s="45"/>
      <c r="J86" s="45"/>
      <c r="K86" s="45"/>
      <c r="L86" s="45"/>
      <c r="M86" s="45"/>
      <c r="N86" s="57"/>
      <c r="O86" s="57"/>
      <c r="P86" s="57"/>
      <c r="Q86" s="57"/>
      <c r="R86" s="146"/>
      <c r="S86" s="39"/>
      <c r="T86" s="39"/>
      <c r="U86" s="39"/>
      <c r="V86" s="39"/>
      <c r="W86" s="39"/>
      <c r="X86" s="39"/>
      <c r="Y86" s="39"/>
      <c r="Z86" s="39"/>
    </row>
    <row r="87" spans="1:26" s="27" customFormat="1" ht="74.25" customHeight="1">
      <c r="A87" s="56"/>
      <c r="B87" s="56"/>
      <c r="C87" s="56"/>
      <c r="D87" s="56"/>
      <c r="E87" s="56"/>
      <c r="F87" s="56"/>
      <c r="G87" s="45"/>
      <c r="H87" s="45"/>
      <c r="I87" s="45"/>
      <c r="J87" s="45"/>
      <c r="K87" s="45"/>
      <c r="L87" s="45"/>
      <c r="M87" s="45"/>
      <c r="N87" s="54"/>
      <c r="O87" s="54"/>
      <c r="P87" s="54"/>
      <c r="Q87" s="54"/>
      <c r="R87" s="143"/>
      <c r="S87" s="39"/>
      <c r="T87" s="39"/>
      <c r="U87" s="39"/>
      <c r="V87" s="39"/>
      <c r="W87" s="39"/>
      <c r="X87" s="39"/>
      <c r="Y87" s="39"/>
      <c r="Z87" s="39"/>
    </row>
    <row r="88" spans="1:26" s="27" customFormat="1" ht="105.75" customHeight="1" hidden="1">
      <c r="A88" s="42"/>
      <c r="B88" s="56"/>
      <c r="C88" s="56"/>
      <c r="D88" s="116"/>
      <c r="E88" s="116"/>
      <c r="F88" s="56"/>
      <c r="G88" s="45"/>
      <c r="H88" s="45"/>
      <c r="I88" s="45"/>
      <c r="J88" s="45"/>
      <c r="K88" s="45"/>
      <c r="L88" s="45"/>
      <c r="M88" s="70"/>
      <c r="N88" s="69"/>
      <c r="O88" s="69"/>
      <c r="P88" s="69"/>
      <c r="Q88" s="69"/>
      <c r="R88" s="146"/>
      <c r="S88" s="39"/>
      <c r="T88" s="39"/>
      <c r="U88" s="39"/>
      <c r="V88" s="39"/>
      <c r="W88" s="39"/>
      <c r="X88" s="39"/>
      <c r="Y88" s="39"/>
      <c r="Z88" s="39"/>
    </row>
    <row r="89" spans="1:26" s="27" customFormat="1" ht="21" customHeight="1" hidden="1">
      <c r="A89" s="42"/>
      <c r="B89" s="51"/>
      <c r="C89" s="56"/>
      <c r="D89" s="116"/>
      <c r="E89" s="116"/>
      <c r="F89" s="56"/>
      <c r="G89" s="49"/>
      <c r="H89" s="49"/>
      <c r="I89" s="49"/>
      <c r="J89" s="49"/>
      <c r="K89" s="49"/>
      <c r="L89" s="49"/>
      <c r="M89" s="49"/>
      <c r="N89" s="85"/>
      <c r="O89" s="85"/>
      <c r="P89" s="85"/>
      <c r="Q89" s="85"/>
      <c r="R89" s="143"/>
      <c r="S89" s="39"/>
      <c r="T89" s="39"/>
      <c r="U89" s="39"/>
      <c r="V89" s="39"/>
      <c r="W89" s="39"/>
      <c r="X89" s="39"/>
      <c r="Y89" s="39"/>
      <c r="Z89" s="39"/>
    </row>
    <row r="90" spans="1:26" s="27" customFormat="1" ht="82.5" customHeight="1" hidden="1">
      <c r="A90" s="56"/>
      <c r="B90" s="56"/>
      <c r="C90" s="56"/>
      <c r="D90" s="56"/>
      <c r="E90" s="56"/>
      <c r="F90" s="56"/>
      <c r="G90" s="45"/>
      <c r="H90" s="45"/>
      <c r="I90" s="45"/>
      <c r="J90" s="45"/>
      <c r="K90" s="45"/>
      <c r="L90" s="45"/>
      <c r="M90" s="70"/>
      <c r="N90" s="69"/>
      <c r="O90" s="57"/>
      <c r="P90" s="69"/>
      <c r="Q90" s="69"/>
      <c r="R90" s="146"/>
      <c r="S90" s="39"/>
      <c r="T90" s="39"/>
      <c r="U90" s="39"/>
      <c r="V90" s="39"/>
      <c r="W90" s="39"/>
      <c r="X90" s="39"/>
      <c r="Y90" s="39"/>
      <c r="Z90" s="39"/>
    </row>
    <row r="91" spans="1:26" s="27" customFormat="1" ht="80.25" customHeight="1" hidden="1">
      <c r="A91" s="56"/>
      <c r="B91" s="56"/>
      <c r="C91" s="56"/>
      <c r="D91" s="56"/>
      <c r="E91" s="56"/>
      <c r="F91" s="56"/>
      <c r="G91" s="45"/>
      <c r="H91" s="45"/>
      <c r="I91" s="45"/>
      <c r="J91" s="45"/>
      <c r="K91" s="45"/>
      <c r="L91" s="45"/>
      <c r="M91" s="70"/>
      <c r="N91" s="69"/>
      <c r="O91" s="57"/>
      <c r="P91" s="69"/>
      <c r="Q91" s="69"/>
      <c r="R91" s="146"/>
      <c r="S91" s="39"/>
      <c r="T91" s="39"/>
      <c r="U91" s="39"/>
      <c r="V91" s="39"/>
      <c r="W91" s="39"/>
      <c r="X91" s="39"/>
      <c r="Y91" s="39"/>
      <c r="Z91" s="39"/>
    </row>
    <row r="92" spans="1:26" s="28" customFormat="1" ht="18" customHeight="1" hidden="1">
      <c r="A92" s="56"/>
      <c r="B92" s="56"/>
      <c r="C92" s="56"/>
      <c r="D92" s="56"/>
      <c r="E92" s="56"/>
      <c r="F92" s="56"/>
      <c r="G92" s="45"/>
      <c r="H92" s="45"/>
      <c r="I92" s="45"/>
      <c r="J92" s="45"/>
      <c r="K92" s="45"/>
      <c r="L92" s="45"/>
      <c r="M92" s="45"/>
      <c r="N92" s="57"/>
      <c r="O92" s="57"/>
      <c r="P92" s="57"/>
      <c r="Q92" s="57"/>
      <c r="R92" s="146"/>
      <c r="S92" s="112"/>
      <c r="T92" s="112"/>
      <c r="U92" s="112"/>
      <c r="V92" s="112"/>
      <c r="W92" s="112"/>
      <c r="X92" s="112"/>
      <c r="Y92" s="112"/>
      <c r="Z92" s="112"/>
    </row>
    <row r="93" spans="1:26" s="27" customFormat="1" ht="81.75" customHeight="1">
      <c r="A93" s="73"/>
      <c r="B93" s="51"/>
      <c r="C93" s="42"/>
      <c r="D93" s="42"/>
      <c r="E93" s="42"/>
      <c r="F93" s="56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190"/>
      <c r="R93" s="142"/>
      <c r="S93" s="39"/>
      <c r="T93" s="39"/>
      <c r="U93" s="39"/>
      <c r="V93" s="39"/>
      <c r="W93" s="39"/>
      <c r="X93" s="39"/>
      <c r="Y93" s="39"/>
      <c r="Z93" s="39"/>
    </row>
    <row r="94" spans="1:26" s="27" customFormat="1" ht="24.75" customHeight="1">
      <c r="A94" s="73"/>
      <c r="B94" s="51"/>
      <c r="C94" s="42"/>
      <c r="D94" s="42"/>
      <c r="E94" s="42"/>
      <c r="F94" s="56"/>
      <c r="G94" s="72"/>
      <c r="H94" s="72"/>
      <c r="I94" s="72"/>
      <c r="J94" s="72"/>
      <c r="K94" s="72"/>
      <c r="L94" s="72"/>
      <c r="M94" s="72"/>
      <c r="N94" s="97"/>
      <c r="O94" s="97"/>
      <c r="P94" s="97"/>
      <c r="Q94" s="42"/>
      <c r="R94" s="151"/>
      <c r="S94" s="39"/>
      <c r="T94" s="39"/>
      <c r="U94" s="39"/>
      <c r="V94" s="39"/>
      <c r="W94" s="39"/>
      <c r="X94" s="39"/>
      <c r="Y94" s="39"/>
      <c r="Z94" s="39"/>
    </row>
    <row r="95" spans="1:26" s="27" customFormat="1" ht="119.25" customHeight="1">
      <c r="A95" s="42"/>
      <c r="B95" s="56"/>
      <c r="C95" s="56"/>
      <c r="D95" s="56"/>
      <c r="E95" s="56"/>
      <c r="F95" s="56"/>
      <c r="G95" s="45"/>
      <c r="H95" s="45"/>
      <c r="I95" s="45"/>
      <c r="J95" s="45"/>
      <c r="K95" s="45"/>
      <c r="L95" s="45"/>
      <c r="M95" s="45"/>
      <c r="N95" s="57"/>
      <c r="O95" s="57"/>
      <c r="P95" s="57"/>
      <c r="Q95" s="57"/>
      <c r="R95" s="146"/>
      <c r="S95" s="39"/>
      <c r="T95" s="39"/>
      <c r="U95" s="39"/>
      <c r="V95" s="39"/>
      <c r="W95" s="39"/>
      <c r="X95" s="39"/>
      <c r="Y95" s="39"/>
      <c r="Z95" s="39"/>
    </row>
    <row r="96" spans="1:26" s="28" customFormat="1" ht="24" customHeight="1">
      <c r="A96" s="56"/>
      <c r="B96" s="51"/>
      <c r="C96" s="56"/>
      <c r="D96" s="56"/>
      <c r="E96" s="56"/>
      <c r="F96" s="56"/>
      <c r="G96" s="49"/>
      <c r="H96" s="49"/>
      <c r="I96" s="49"/>
      <c r="J96" s="49"/>
      <c r="K96" s="49"/>
      <c r="L96" s="49"/>
      <c r="M96" s="49"/>
      <c r="N96" s="85"/>
      <c r="O96" s="85"/>
      <c r="P96" s="85"/>
      <c r="Q96" s="45"/>
      <c r="R96" s="146"/>
      <c r="S96" s="112"/>
      <c r="T96" s="112"/>
      <c r="U96" s="112"/>
      <c r="V96" s="112"/>
      <c r="W96" s="112"/>
      <c r="X96" s="112"/>
      <c r="Y96" s="112"/>
      <c r="Z96" s="112"/>
    </row>
    <row r="97" spans="1:26" s="28" customFormat="1" ht="79.5" customHeight="1">
      <c r="A97" s="56"/>
      <c r="B97" s="56"/>
      <c r="C97" s="56"/>
      <c r="D97" s="56"/>
      <c r="E97" s="56"/>
      <c r="F97" s="56"/>
      <c r="G97" s="45"/>
      <c r="H97" s="45"/>
      <c r="I97" s="45"/>
      <c r="J97" s="45"/>
      <c r="K97" s="45"/>
      <c r="L97" s="45"/>
      <c r="M97" s="45"/>
      <c r="N97" s="45"/>
      <c r="O97" s="56"/>
      <c r="P97" s="45"/>
      <c r="Q97" s="45"/>
      <c r="R97" s="146"/>
      <c r="S97" s="112"/>
      <c r="T97" s="112"/>
      <c r="U97" s="112"/>
      <c r="V97" s="112"/>
      <c r="W97" s="112"/>
      <c r="X97" s="112"/>
      <c r="Y97" s="112"/>
      <c r="Z97" s="112"/>
    </row>
    <row r="98" spans="1:26" s="28" customFormat="1" ht="24" customHeight="1" hidden="1">
      <c r="A98" s="51"/>
      <c r="B98" s="51"/>
      <c r="C98" s="56"/>
      <c r="D98" s="56"/>
      <c r="E98" s="56"/>
      <c r="F98" s="56"/>
      <c r="G98" s="49"/>
      <c r="H98" s="49"/>
      <c r="I98" s="49"/>
      <c r="J98" s="49"/>
      <c r="K98" s="49"/>
      <c r="L98" s="49"/>
      <c r="M98" s="49"/>
      <c r="N98" s="51"/>
      <c r="O98" s="51"/>
      <c r="P98" s="51"/>
      <c r="Q98" s="56"/>
      <c r="R98" s="146"/>
      <c r="S98" s="112"/>
      <c r="T98" s="112"/>
      <c r="U98" s="112"/>
      <c r="V98" s="112"/>
      <c r="W98" s="112"/>
      <c r="X98" s="112"/>
      <c r="Y98" s="112"/>
      <c r="Z98" s="112"/>
    </row>
    <row r="99" spans="1:26" s="28" customFormat="1" ht="99" customHeight="1" hidden="1">
      <c r="A99" s="56"/>
      <c r="B99" s="56"/>
      <c r="C99" s="56"/>
      <c r="D99" s="56"/>
      <c r="E99" s="56"/>
      <c r="F99" s="56"/>
      <c r="G99" s="45"/>
      <c r="H99" s="45"/>
      <c r="I99" s="47"/>
      <c r="J99" s="47"/>
      <c r="K99" s="47"/>
      <c r="L99" s="47"/>
      <c r="M99" s="47"/>
      <c r="N99" s="56"/>
      <c r="O99" s="56"/>
      <c r="P99" s="56"/>
      <c r="Q99" s="56"/>
      <c r="R99" s="146"/>
      <c r="S99" s="112"/>
      <c r="T99" s="112"/>
      <c r="U99" s="112"/>
      <c r="V99" s="112"/>
      <c r="W99" s="112"/>
      <c r="X99" s="112"/>
      <c r="Y99" s="112"/>
      <c r="Z99" s="112"/>
    </row>
    <row r="100" spans="1:26" s="28" customFormat="1" ht="86.25" customHeight="1" hidden="1">
      <c r="A100" s="56"/>
      <c r="B100" s="56"/>
      <c r="C100" s="56"/>
      <c r="D100" s="56"/>
      <c r="E100" s="56"/>
      <c r="F100" s="56"/>
      <c r="G100" s="45"/>
      <c r="H100" s="45"/>
      <c r="I100" s="45"/>
      <c r="J100" s="45"/>
      <c r="K100" s="45"/>
      <c r="L100" s="45"/>
      <c r="M100" s="47"/>
      <c r="N100" s="116"/>
      <c r="O100" s="47"/>
      <c r="P100" s="47"/>
      <c r="Q100" s="45"/>
      <c r="R100" s="146"/>
      <c r="S100" s="112"/>
      <c r="T100" s="112"/>
      <c r="U100" s="112"/>
      <c r="V100" s="112"/>
      <c r="W100" s="112"/>
      <c r="X100" s="112"/>
      <c r="Y100" s="112"/>
      <c r="Z100" s="112"/>
    </row>
    <row r="101" spans="1:26" s="28" customFormat="1" ht="20.25" customHeight="1" hidden="1">
      <c r="A101" s="51"/>
      <c r="B101" s="51"/>
      <c r="C101" s="56"/>
      <c r="D101" s="56"/>
      <c r="E101" s="56"/>
      <c r="F101" s="56"/>
      <c r="G101" s="49"/>
      <c r="H101" s="49"/>
      <c r="I101" s="49"/>
      <c r="J101" s="49"/>
      <c r="K101" s="49"/>
      <c r="L101" s="49"/>
      <c r="M101" s="49"/>
      <c r="N101" s="49"/>
      <c r="O101" s="51"/>
      <c r="P101" s="51"/>
      <c r="Q101" s="56"/>
      <c r="R101" s="146"/>
      <c r="S101" s="112"/>
      <c r="T101" s="112"/>
      <c r="U101" s="112"/>
      <c r="V101" s="112"/>
      <c r="W101" s="112"/>
      <c r="X101" s="112"/>
      <c r="Y101" s="112"/>
      <c r="Z101" s="112"/>
    </row>
    <row r="102" spans="1:26" s="28" customFormat="1" ht="78.75" customHeight="1" hidden="1">
      <c r="A102" s="56"/>
      <c r="B102" s="56"/>
      <c r="C102" s="56"/>
      <c r="D102" s="56"/>
      <c r="E102" s="56"/>
      <c r="F102" s="56"/>
      <c r="G102" s="45"/>
      <c r="H102" s="45"/>
      <c r="I102" s="45"/>
      <c r="J102" s="45"/>
      <c r="K102" s="45"/>
      <c r="L102" s="45"/>
      <c r="M102" s="47"/>
      <c r="N102" s="47"/>
      <c r="O102" s="116"/>
      <c r="P102" s="116"/>
      <c r="Q102" s="56"/>
      <c r="R102" s="146"/>
      <c r="S102" s="112"/>
      <c r="T102" s="112"/>
      <c r="U102" s="112"/>
      <c r="V102" s="112"/>
      <c r="W102" s="112"/>
      <c r="X102" s="112"/>
      <c r="Y102" s="112"/>
      <c r="Z102" s="112"/>
    </row>
    <row r="103" spans="1:26" s="28" customFormat="1" ht="84" customHeight="1" hidden="1">
      <c r="A103" s="56"/>
      <c r="B103" s="56"/>
      <c r="C103" s="56"/>
      <c r="D103" s="56"/>
      <c r="E103" s="56"/>
      <c r="F103" s="56"/>
      <c r="G103" s="45"/>
      <c r="H103" s="45"/>
      <c r="I103" s="45"/>
      <c r="J103" s="45"/>
      <c r="K103" s="45"/>
      <c r="L103" s="45"/>
      <c r="M103" s="47"/>
      <c r="N103" s="116"/>
      <c r="O103" s="47"/>
      <c r="P103" s="116"/>
      <c r="Q103" s="116"/>
      <c r="R103" s="146"/>
      <c r="S103" s="112"/>
      <c r="T103" s="112"/>
      <c r="U103" s="112"/>
      <c r="V103" s="112"/>
      <c r="W103" s="112"/>
      <c r="X103" s="112"/>
      <c r="Y103" s="112"/>
      <c r="Z103" s="112"/>
    </row>
    <row r="104" spans="1:26" s="28" customFormat="1" ht="23.25" customHeight="1" hidden="1">
      <c r="A104" s="51"/>
      <c r="B104" s="73"/>
      <c r="C104" s="56"/>
      <c r="D104" s="56"/>
      <c r="E104" s="56"/>
      <c r="F104" s="56"/>
      <c r="G104" s="49"/>
      <c r="H104" s="49"/>
      <c r="I104" s="49"/>
      <c r="J104" s="49"/>
      <c r="K104" s="49"/>
      <c r="L104" s="49"/>
      <c r="M104" s="49"/>
      <c r="N104" s="54"/>
      <c r="O104" s="54"/>
      <c r="P104" s="54"/>
      <c r="Q104" s="57"/>
      <c r="R104" s="146"/>
      <c r="S104" s="112"/>
      <c r="T104" s="112"/>
      <c r="U104" s="112"/>
      <c r="V104" s="112"/>
      <c r="W104" s="112"/>
      <c r="X104" s="112"/>
      <c r="Y104" s="112"/>
      <c r="Z104" s="112"/>
    </row>
    <row r="105" spans="1:26" s="28" customFormat="1" ht="63" customHeight="1" hidden="1">
      <c r="A105" s="56"/>
      <c r="B105" s="56"/>
      <c r="C105" s="56"/>
      <c r="D105" s="56"/>
      <c r="E105" s="56"/>
      <c r="F105" s="56"/>
      <c r="G105" s="45"/>
      <c r="H105" s="45"/>
      <c r="I105" s="45"/>
      <c r="J105" s="45"/>
      <c r="K105" s="45"/>
      <c r="L105" s="45"/>
      <c r="M105" s="47"/>
      <c r="N105" s="197"/>
      <c r="O105" s="116"/>
      <c r="P105" s="197"/>
      <c r="Q105" s="197"/>
      <c r="R105" s="146"/>
      <c r="S105" s="112"/>
      <c r="T105" s="112"/>
      <c r="U105" s="112"/>
      <c r="V105" s="112"/>
      <c r="W105" s="112"/>
      <c r="X105" s="112"/>
      <c r="Y105" s="112"/>
      <c r="Z105" s="112"/>
    </row>
    <row r="106" spans="1:26" s="28" customFormat="1" ht="24" customHeight="1" hidden="1">
      <c r="A106" s="51"/>
      <c r="B106" s="51"/>
      <c r="C106" s="56"/>
      <c r="D106" s="56"/>
      <c r="E106" s="56"/>
      <c r="F106" s="56"/>
      <c r="G106" s="49"/>
      <c r="H106" s="49"/>
      <c r="I106" s="49"/>
      <c r="J106" s="49"/>
      <c r="K106" s="49"/>
      <c r="L106" s="49"/>
      <c r="M106" s="49"/>
      <c r="N106" s="54"/>
      <c r="O106" s="49"/>
      <c r="P106" s="54"/>
      <c r="Q106" s="57"/>
      <c r="R106" s="146"/>
      <c r="S106" s="112"/>
      <c r="T106" s="112"/>
      <c r="U106" s="112"/>
      <c r="V106" s="112"/>
      <c r="W106" s="112"/>
      <c r="X106" s="112"/>
      <c r="Y106" s="112"/>
      <c r="Z106" s="112"/>
    </row>
    <row r="107" spans="1:26" s="28" customFormat="1" ht="77.25" customHeight="1" hidden="1">
      <c r="A107" s="56"/>
      <c r="B107" s="56"/>
      <c r="C107" s="56"/>
      <c r="D107" s="56"/>
      <c r="E107" s="56"/>
      <c r="F107" s="56"/>
      <c r="G107" s="45"/>
      <c r="H107" s="45"/>
      <c r="I107" s="45"/>
      <c r="J107" s="45"/>
      <c r="K107" s="45"/>
      <c r="L107" s="45"/>
      <c r="M107" s="47"/>
      <c r="N107" s="116"/>
      <c r="O107" s="116"/>
      <c r="P107" s="116"/>
      <c r="Q107" s="116"/>
      <c r="R107" s="146"/>
      <c r="S107" s="112"/>
      <c r="T107" s="112"/>
      <c r="U107" s="112"/>
      <c r="V107" s="112"/>
      <c r="W107" s="112"/>
      <c r="X107" s="112"/>
      <c r="Y107" s="112"/>
      <c r="Z107" s="112"/>
    </row>
    <row r="108" spans="1:26" s="27" customFormat="1" ht="99" customHeight="1" hidden="1">
      <c r="A108" s="73"/>
      <c r="B108" s="51"/>
      <c r="C108" s="42"/>
      <c r="D108" s="42"/>
      <c r="E108" s="42"/>
      <c r="F108" s="56"/>
      <c r="G108" s="53"/>
      <c r="H108" s="53"/>
      <c r="I108" s="53"/>
      <c r="J108" s="53"/>
      <c r="K108" s="53"/>
      <c r="L108" s="53"/>
      <c r="M108" s="53"/>
      <c r="N108" s="62"/>
      <c r="O108" s="62"/>
      <c r="P108" s="62"/>
      <c r="Q108" s="190"/>
      <c r="R108" s="142"/>
      <c r="S108" s="39"/>
      <c r="T108" s="39"/>
      <c r="U108" s="39"/>
      <c r="V108" s="39"/>
      <c r="W108" s="39"/>
      <c r="X108" s="39"/>
      <c r="Y108" s="39"/>
      <c r="Z108" s="39"/>
    </row>
    <row r="109" spans="1:26" s="27" customFormat="1" ht="60.75" customHeight="1">
      <c r="A109" s="73"/>
      <c r="B109" s="51"/>
      <c r="C109" s="42"/>
      <c r="D109" s="42"/>
      <c r="E109" s="42"/>
      <c r="F109" s="56"/>
      <c r="G109" s="72"/>
      <c r="H109" s="72"/>
      <c r="I109" s="72"/>
      <c r="J109" s="72"/>
      <c r="K109" s="72"/>
      <c r="L109" s="72"/>
      <c r="M109" s="72"/>
      <c r="N109" s="100"/>
      <c r="O109" s="100"/>
      <c r="P109" s="100"/>
      <c r="Q109" s="190"/>
      <c r="R109" s="142"/>
      <c r="S109" s="39"/>
      <c r="T109" s="39"/>
      <c r="U109" s="39"/>
      <c r="V109" s="39"/>
      <c r="W109" s="39"/>
      <c r="X109" s="39"/>
      <c r="Y109" s="39"/>
      <c r="Z109" s="39"/>
    </row>
    <row r="110" spans="1:26" s="27" customFormat="1" ht="15.75" customHeight="1">
      <c r="A110" s="73"/>
      <c r="B110" s="51"/>
      <c r="C110" s="42"/>
      <c r="D110" s="42"/>
      <c r="E110" s="42"/>
      <c r="F110" s="56"/>
      <c r="G110" s="72"/>
      <c r="H110" s="72"/>
      <c r="I110" s="72"/>
      <c r="J110" s="72"/>
      <c r="K110" s="72"/>
      <c r="L110" s="72"/>
      <c r="M110" s="72"/>
      <c r="N110" s="100"/>
      <c r="O110" s="100"/>
      <c r="P110" s="100"/>
      <c r="Q110" s="190"/>
      <c r="R110" s="142"/>
      <c r="S110" s="39"/>
      <c r="T110" s="39"/>
      <c r="U110" s="39"/>
      <c r="V110" s="39"/>
      <c r="W110" s="39"/>
      <c r="X110" s="39"/>
      <c r="Y110" s="39"/>
      <c r="Z110" s="39"/>
    </row>
    <row r="111" spans="1:26" s="27" customFormat="1" ht="102" customHeight="1">
      <c r="A111" s="42"/>
      <c r="B111" s="58"/>
      <c r="C111" s="42"/>
      <c r="D111" s="42"/>
      <c r="E111" s="42"/>
      <c r="F111" s="56"/>
      <c r="G111" s="70"/>
      <c r="H111" s="70"/>
      <c r="I111" s="82"/>
      <c r="J111" s="45"/>
      <c r="K111" s="45"/>
      <c r="L111" s="45"/>
      <c r="M111" s="70"/>
      <c r="N111" s="42"/>
      <c r="O111" s="42"/>
      <c r="P111" s="42"/>
      <c r="Q111" s="42"/>
      <c r="R111" s="151"/>
      <c r="S111" s="39"/>
      <c r="T111" s="39"/>
      <c r="U111" s="39"/>
      <c r="V111" s="39"/>
      <c r="W111" s="39"/>
      <c r="X111" s="39"/>
      <c r="Y111" s="39"/>
      <c r="Z111" s="39"/>
    </row>
    <row r="112" spans="1:26" s="27" customFormat="1" ht="98.25" customHeight="1" hidden="1">
      <c r="A112" s="42"/>
      <c r="B112" s="58"/>
      <c r="C112" s="42"/>
      <c r="D112" s="42"/>
      <c r="E112" s="42"/>
      <c r="F112" s="56"/>
      <c r="G112" s="70"/>
      <c r="H112" s="70"/>
      <c r="I112" s="82"/>
      <c r="J112" s="82"/>
      <c r="K112" s="82"/>
      <c r="L112" s="82"/>
      <c r="M112" s="70"/>
      <c r="N112" s="42"/>
      <c r="O112" s="42"/>
      <c r="P112" s="42"/>
      <c r="Q112" s="42"/>
      <c r="R112" s="151"/>
      <c r="S112" s="39"/>
      <c r="T112" s="39"/>
      <c r="U112" s="39"/>
      <c r="V112" s="39"/>
      <c r="W112" s="39"/>
      <c r="X112" s="39"/>
      <c r="Y112" s="39"/>
      <c r="Z112" s="39"/>
    </row>
    <row r="113" spans="1:26" s="27" customFormat="1" ht="86.25" customHeight="1">
      <c r="A113" s="42"/>
      <c r="B113" s="117"/>
      <c r="C113" s="42"/>
      <c r="D113" s="42"/>
      <c r="E113" s="42"/>
      <c r="F113" s="56"/>
      <c r="G113" s="70"/>
      <c r="H113" s="70"/>
      <c r="I113" s="70"/>
      <c r="J113" s="45"/>
      <c r="K113" s="45"/>
      <c r="L113" s="45"/>
      <c r="M113" s="70"/>
      <c r="N113" s="42"/>
      <c r="O113" s="42"/>
      <c r="P113" s="42"/>
      <c r="Q113" s="42"/>
      <c r="R113" s="151"/>
      <c r="S113" s="39"/>
      <c r="T113" s="39"/>
      <c r="U113" s="39"/>
      <c r="V113" s="39"/>
      <c r="W113" s="39"/>
      <c r="X113" s="39"/>
      <c r="Y113" s="39"/>
      <c r="Z113" s="39"/>
    </row>
    <row r="114" spans="1:26" s="27" customFormat="1" ht="17.25" customHeight="1">
      <c r="A114" s="42"/>
      <c r="B114" s="62"/>
      <c r="C114" s="42"/>
      <c r="D114" s="42"/>
      <c r="E114" s="42"/>
      <c r="F114" s="56"/>
      <c r="G114" s="72"/>
      <c r="H114" s="72"/>
      <c r="I114" s="72"/>
      <c r="J114" s="72"/>
      <c r="K114" s="72"/>
      <c r="L114" s="72"/>
      <c r="M114" s="72"/>
      <c r="N114" s="42"/>
      <c r="O114" s="42"/>
      <c r="P114" s="42"/>
      <c r="Q114" s="42"/>
      <c r="R114" s="151"/>
      <c r="S114" s="39"/>
      <c r="T114" s="39"/>
      <c r="U114" s="39"/>
      <c r="V114" s="39"/>
      <c r="W114" s="39"/>
      <c r="X114" s="39"/>
      <c r="Y114" s="39"/>
      <c r="Z114" s="39"/>
    </row>
    <row r="115" spans="1:26" s="27" customFormat="1" ht="126" customHeight="1">
      <c r="A115" s="42"/>
      <c r="B115" s="58"/>
      <c r="C115" s="42"/>
      <c r="D115" s="42"/>
      <c r="E115" s="42"/>
      <c r="F115" s="56"/>
      <c r="G115" s="70"/>
      <c r="H115" s="70"/>
      <c r="I115" s="70"/>
      <c r="J115" s="45"/>
      <c r="K115" s="45"/>
      <c r="L115" s="45"/>
      <c r="M115" s="70"/>
      <c r="N115" s="42"/>
      <c r="O115" s="42"/>
      <c r="P115" s="42"/>
      <c r="Q115" s="42"/>
      <c r="R115" s="151"/>
      <c r="S115" s="39"/>
      <c r="T115" s="39"/>
      <c r="U115" s="39"/>
      <c r="V115" s="39"/>
      <c r="W115" s="39"/>
      <c r="X115" s="39"/>
      <c r="Y115" s="39"/>
      <c r="Z115" s="39"/>
    </row>
    <row r="116" spans="1:26" s="27" customFormat="1" ht="106.5" customHeight="1" hidden="1">
      <c r="A116" s="42"/>
      <c r="B116" s="58"/>
      <c r="C116" s="42"/>
      <c r="D116" s="42"/>
      <c r="E116" s="42"/>
      <c r="F116" s="56"/>
      <c r="G116" s="70"/>
      <c r="H116" s="70"/>
      <c r="I116" s="70"/>
      <c r="J116" s="70"/>
      <c r="K116" s="70"/>
      <c r="L116" s="70"/>
      <c r="M116" s="70"/>
      <c r="N116" s="42"/>
      <c r="O116" s="42"/>
      <c r="P116" s="42"/>
      <c r="Q116" s="42"/>
      <c r="R116" s="151"/>
      <c r="S116" s="58"/>
      <c r="T116" s="58"/>
      <c r="U116" s="58"/>
      <c r="V116" s="39"/>
      <c r="W116" s="39"/>
      <c r="X116" s="39"/>
      <c r="Y116" s="39"/>
      <c r="Z116" s="39"/>
    </row>
    <row r="117" spans="1:26" s="27" customFormat="1" ht="26.25" customHeight="1" hidden="1">
      <c r="A117" s="42"/>
      <c r="B117" s="62"/>
      <c r="C117" s="118"/>
      <c r="D117" s="118"/>
      <c r="E117" s="118"/>
      <c r="F117" s="56"/>
      <c r="G117" s="72"/>
      <c r="H117" s="72"/>
      <c r="I117" s="72"/>
      <c r="J117" s="72"/>
      <c r="K117" s="72"/>
      <c r="L117" s="72"/>
      <c r="M117" s="72"/>
      <c r="N117" s="42"/>
      <c r="O117" s="42"/>
      <c r="P117" s="42"/>
      <c r="Q117" s="42"/>
      <c r="R117" s="151"/>
      <c r="S117" s="39"/>
      <c r="T117" s="39"/>
      <c r="U117" s="39"/>
      <c r="V117" s="39"/>
      <c r="W117" s="39"/>
      <c r="X117" s="39"/>
      <c r="Y117" s="39"/>
      <c r="Z117" s="39"/>
    </row>
    <row r="118" spans="1:26" s="27" customFormat="1" ht="95.25" customHeight="1" hidden="1">
      <c r="A118" s="42"/>
      <c r="B118" s="58"/>
      <c r="C118" s="42"/>
      <c r="D118" s="42"/>
      <c r="E118" s="42"/>
      <c r="F118" s="56"/>
      <c r="G118" s="70"/>
      <c r="H118" s="70"/>
      <c r="I118" s="47"/>
      <c r="J118" s="82"/>
      <c r="K118" s="82"/>
      <c r="L118" s="82"/>
      <c r="M118" s="82"/>
      <c r="N118" s="56"/>
      <c r="O118" s="42"/>
      <c r="P118" s="56"/>
      <c r="Q118" s="56"/>
      <c r="R118" s="146"/>
      <c r="S118" s="39"/>
      <c r="T118" s="39"/>
      <c r="U118" s="39"/>
      <c r="V118" s="39"/>
      <c r="W118" s="39"/>
      <c r="X118" s="39"/>
      <c r="Y118" s="39"/>
      <c r="Z118" s="39"/>
    </row>
    <row r="119" spans="1:26" s="27" customFormat="1" ht="25.5" customHeight="1">
      <c r="A119" s="42"/>
      <c r="B119" s="62"/>
      <c r="C119" s="42"/>
      <c r="D119" s="42"/>
      <c r="E119" s="42"/>
      <c r="F119" s="56"/>
      <c r="G119" s="72"/>
      <c r="H119" s="72"/>
      <c r="I119" s="72"/>
      <c r="J119" s="72"/>
      <c r="K119" s="72"/>
      <c r="L119" s="72"/>
      <c r="M119" s="72"/>
      <c r="N119" s="56"/>
      <c r="O119" s="42"/>
      <c r="P119" s="56"/>
      <c r="Q119" s="56"/>
      <c r="R119" s="146"/>
      <c r="S119" s="39"/>
      <c r="T119" s="39"/>
      <c r="U119" s="39"/>
      <c r="V119" s="39"/>
      <c r="W119" s="39"/>
      <c r="X119" s="39"/>
      <c r="Y119" s="39"/>
      <c r="Z119" s="39"/>
    </row>
    <row r="120" spans="1:26" s="27" customFormat="1" ht="102" customHeight="1">
      <c r="A120" s="42"/>
      <c r="B120" s="58"/>
      <c r="C120" s="42"/>
      <c r="D120" s="42"/>
      <c r="E120" s="42"/>
      <c r="F120" s="56"/>
      <c r="G120" s="70"/>
      <c r="H120" s="70"/>
      <c r="I120" s="70"/>
      <c r="J120" s="45"/>
      <c r="K120" s="45"/>
      <c r="L120" s="45"/>
      <c r="M120" s="82"/>
      <c r="N120" s="56"/>
      <c r="O120" s="42"/>
      <c r="P120" s="56"/>
      <c r="Q120" s="56"/>
      <c r="R120" s="146"/>
      <c r="S120" s="39"/>
      <c r="T120" s="39"/>
      <c r="U120" s="39"/>
      <c r="V120" s="39"/>
      <c r="W120" s="39"/>
      <c r="X120" s="39"/>
      <c r="Y120" s="39"/>
      <c r="Z120" s="39"/>
    </row>
    <row r="121" spans="1:26" s="27" customFormat="1" ht="114.75" customHeight="1" hidden="1">
      <c r="A121" s="42"/>
      <c r="B121" s="119"/>
      <c r="C121" s="42"/>
      <c r="D121" s="42"/>
      <c r="E121" s="42"/>
      <c r="F121" s="56"/>
      <c r="G121" s="70"/>
      <c r="H121" s="70"/>
      <c r="I121" s="70"/>
      <c r="J121" s="70"/>
      <c r="K121" s="70"/>
      <c r="L121" s="70"/>
      <c r="M121" s="120"/>
      <c r="N121" s="56"/>
      <c r="O121" s="42"/>
      <c r="P121" s="56"/>
      <c r="Q121" s="56"/>
      <c r="R121" s="146"/>
      <c r="S121" s="39"/>
      <c r="T121" s="39"/>
      <c r="U121" s="39"/>
      <c r="V121" s="39"/>
      <c r="W121" s="39"/>
      <c r="X121" s="39"/>
      <c r="Y121" s="39"/>
      <c r="Z121" s="39"/>
    </row>
    <row r="122" spans="1:26" s="27" customFormat="1" ht="111" customHeight="1" hidden="1">
      <c r="A122" s="42"/>
      <c r="B122" s="58"/>
      <c r="C122" s="42"/>
      <c r="D122" s="42"/>
      <c r="E122" s="42"/>
      <c r="F122" s="56"/>
      <c r="G122" s="70"/>
      <c r="H122" s="70"/>
      <c r="I122" s="82"/>
      <c r="J122" s="82"/>
      <c r="K122" s="82"/>
      <c r="L122" s="82"/>
      <c r="M122" s="82"/>
      <c r="N122" s="42"/>
      <c r="O122" s="42"/>
      <c r="P122" s="42"/>
      <c r="Q122" s="42"/>
      <c r="R122" s="151"/>
      <c r="S122" s="39"/>
      <c r="T122" s="39"/>
      <c r="U122" s="39"/>
      <c r="V122" s="39"/>
      <c r="W122" s="39"/>
      <c r="X122" s="39"/>
      <c r="Y122" s="39"/>
      <c r="Z122" s="39"/>
    </row>
    <row r="123" spans="1:26" s="27" customFormat="1" ht="104.25" customHeight="1" hidden="1">
      <c r="A123" s="42"/>
      <c r="B123" s="58"/>
      <c r="C123" s="42"/>
      <c r="D123" s="42"/>
      <c r="E123" s="42"/>
      <c r="F123" s="56"/>
      <c r="G123" s="70"/>
      <c r="H123" s="70"/>
      <c r="I123" s="70"/>
      <c r="J123" s="70"/>
      <c r="K123" s="70"/>
      <c r="L123" s="70"/>
      <c r="M123" s="82"/>
      <c r="N123" s="129"/>
      <c r="O123" s="129"/>
      <c r="P123" s="129"/>
      <c r="Q123" s="42"/>
      <c r="R123" s="151"/>
      <c r="S123" s="39"/>
      <c r="T123" s="39"/>
      <c r="U123" s="39"/>
      <c r="V123" s="39"/>
      <c r="W123" s="39"/>
      <c r="X123" s="39"/>
      <c r="Y123" s="39"/>
      <c r="Z123" s="39"/>
    </row>
    <row r="124" spans="1:26" s="27" customFormat="1" ht="90" customHeight="1" hidden="1">
      <c r="A124" s="42"/>
      <c r="B124" s="58"/>
      <c r="C124" s="42"/>
      <c r="D124" s="42"/>
      <c r="E124" s="42"/>
      <c r="F124" s="56"/>
      <c r="G124" s="70"/>
      <c r="H124" s="70"/>
      <c r="I124" s="70"/>
      <c r="J124" s="70"/>
      <c r="K124" s="70"/>
      <c r="L124" s="70"/>
      <c r="M124" s="82"/>
      <c r="N124" s="129"/>
      <c r="O124" s="129"/>
      <c r="P124" s="129"/>
      <c r="Q124" s="42"/>
      <c r="R124" s="151"/>
      <c r="S124" s="39"/>
      <c r="T124" s="39"/>
      <c r="U124" s="39"/>
      <c r="V124" s="39"/>
      <c r="W124" s="39"/>
      <c r="X124" s="39"/>
      <c r="Y124" s="39"/>
      <c r="Z124" s="39"/>
    </row>
    <row r="125" spans="1:26" s="27" customFormat="1" ht="99.75" customHeight="1" hidden="1">
      <c r="A125" s="42"/>
      <c r="B125" s="58"/>
      <c r="C125" s="42"/>
      <c r="D125" s="42"/>
      <c r="E125" s="42"/>
      <c r="F125" s="56"/>
      <c r="G125" s="70"/>
      <c r="H125" s="70"/>
      <c r="I125" s="70"/>
      <c r="J125" s="70"/>
      <c r="K125" s="70"/>
      <c r="L125" s="70"/>
      <c r="M125" s="82"/>
      <c r="N125" s="82"/>
      <c r="O125" s="82"/>
      <c r="P125" s="82"/>
      <c r="Q125" s="70"/>
      <c r="R125" s="151"/>
      <c r="S125" s="39"/>
      <c r="T125" s="39"/>
      <c r="U125" s="39"/>
      <c r="V125" s="39"/>
      <c r="W125" s="39"/>
      <c r="X125" s="39"/>
      <c r="Y125" s="39"/>
      <c r="Z125" s="39"/>
    </row>
    <row r="126" spans="1:26" s="27" customFormat="1" ht="91.5" customHeight="1" hidden="1">
      <c r="A126" s="42"/>
      <c r="B126" s="58"/>
      <c r="C126" s="42"/>
      <c r="D126" s="42"/>
      <c r="E126" s="42"/>
      <c r="F126" s="56"/>
      <c r="G126" s="70"/>
      <c r="H126" s="70"/>
      <c r="I126" s="70"/>
      <c r="J126" s="70"/>
      <c r="K126" s="70"/>
      <c r="L126" s="70"/>
      <c r="M126" s="82"/>
      <c r="N126" s="129"/>
      <c r="O126" s="82"/>
      <c r="P126" s="82"/>
      <c r="Q126" s="82"/>
      <c r="R126" s="151"/>
      <c r="S126" s="39"/>
      <c r="T126" s="39"/>
      <c r="U126" s="39"/>
      <c r="V126" s="39"/>
      <c r="W126" s="39"/>
      <c r="X126" s="39"/>
      <c r="Y126" s="39"/>
      <c r="Z126" s="39"/>
    </row>
    <row r="127" spans="1:26" s="27" customFormat="1" ht="15" hidden="1">
      <c r="A127" s="42"/>
      <c r="B127" s="58"/>
      <c r="C127" s="42"/>
      <c r="D127" s="42"/>
      <c r="E127" s="42"/>
      <c r="F127" s="56"/>
      <c r="G127" s="70"/>
      <c r="H127" s="70"/>
      <c r="I127" s="70"/>
      <c r="J127" s="70"/>
      <c r="K127" s="70"/>
      <c r="L127" s="70"/>
      <c r="M127" s="82"/>
      <c r="N127" s="82"/>
      <c r="O127" s="82"/>
      <c r="P127" s="82"/>
      <c r="Q127" s="82"/>
      <c r="R127" s="151"/>
      <c r="S127" s="39"/>
      <c r="T127" s="39"/>
      <c r="U127" s="39"/>
      <c r="V127" s="39"/>
      <c r="W127" s="39"/>
      <c r="X127" s="39"/>
      <c r="Y127" s="39"/>
      <c r="Z127" s="39"/>
    </row>
    <row r="128" spans="1:26" s="27" customFormat="1" ht="135.75" customHeight="1" hidden="1">
      <c r="A128" s="42"/>
      <c r="B128" s="58"/>
      <c r="C128" s="42"/>
      <c r="D128" s="42"/>
      <c r="E128" s="42"/>
      <c r="F128" s="56"/>
      <c r="G128" s="70"/>
      <c r="H128" s="70"/>
      <c r="I128" s="70"/>
      <c r="J128" s="70"/>
      <c r="K128" s="70"/>
      <c r="L128" s="70"/>
      <c r="M128" s="82"/>
      <c r="N128" s="82"/>
      <c r="O128" s="82"/>
      <c r="P128" s="82"/>
      <c r="Q128" s="82"/>
      <c r="R128" s="151"/>
      <c r="S128" s="39"/>
      <c r="T128" s="39"/>
      <c r="U128" s="39"/>
      <c r="V128" s="39"/>
      <c r="W128" s="39"/>
      <c r="X128" s="39"/>
      <c r="Y128" s="39"/>
      <c r="Z128" s="39"/>
    </row>
    <row r="129" spans="1:26" s="27" customFormat="1" ht="85.5" customHeight="1">
      <c r="A129" s="73"/>
      <c r="B129" s="51"/>
      <c r="C129" s="42"/>
      <c r="D129" s="42"/>
      <c r="E129" s="42"/>
      <c r="F129" s="56"/>
      <c r="G129" s="53"/>
      <c r="H129" s="53"/>
      <c r="I129" s="53"/>
      <c r="J129" s="53"/>
      <c r="K129" s="53"/>
      <c r="L129" s="53"/>
      <c r="M129" s="53"/>
      <c r="N129" s="80"/>
      <c r="O129" s="80"/>
      <c r="P129" s="80"/>
      <c r="Q129" s="190"/>
      <c r="R129" s="142"/>
      <c r="S129" s="39"/>
      <c r="T129" s="39"/>
      <c r="U129" s="39"/>
      <c r="V129" s="39"/>
      <c r="W129" s="39"/>
      <c r="X129" s="39"/>
      <c r="Y129" s="39"/>
      <c r="Z129" s="39"/>
    </row>
    <row r="130" spans="1:26" s="38" customFormat="1" ht="24.75" customHeight="1">
      <c r="A130" s="73"/>
      <c r="B130" s="51"/>
      <c r="C130" s="73"/>
      <c r="D130" s="73"/>
      <c r="E130" s="73"/>
      <c r="F130" s="51"/>
      <c r="G130" s="49"/>
      <c r="H130" s="49"/>
      <c r="I130" s="49"/>
      <c r="J130" s="49"/>
      <c r="K130" s="49"/>
      <c r="L130" s="49"/>
      <c r="M130" s="49"/>
      <c r="N130" s="85"/>
      <c r="O130" s="85"/>
      <c r="P130" s="85"/>
      <c r="Q130" s="85"/>
      <c r="R130" s="143"/>
      <c r="S130" s="166"/>
      <c r="T130" s="166"/>
      <c r="U130" s="166"/>
      <c r="V130" s="166"/>
      <c r="W130" s="166"/>
      <c r="X130" s="166"/>
      <c r="Y130" s="166"/>
      <c r="Z130" s="166"/>
    </row>
    <row r="131" spans="1:26" s="27" customFormat="1" ht="118.5" customHeight="1">
      <c r="A131" s="42"/>
      <c r="B131" s="74"/>
      <c r="C131" s="56"/>
      <c r="D131" s="56"/>
      <c r="E131" s="56"/>
      <c r="F131" s="56"/>
      <c r="G131" s="45"/>
      <c r="H131" s="45"/>
      <c r="I131" s="45"/>
      <c r="J131" s="45"/>
      <c r="K131" s="45"/>
      <c r="L131" s="45"/>
      <c r="M131" s="47"/>
      <c r="N131" s="57"/>
      <c r="O131" s="57"/>
      <c r="P131" s="57"/>
      <c r="Q131" s="57"/>
      <c r="R131" s="146"/>
      <c r="S131" s="39"/>
      <c r="T131" s="39"/>
      <c r="U131" s="39"/>
      <c r="V131" s="39"/>
      <c r="W131" s="39"/>
      <c r="X131" s="39"/>
      <c r="Y131" s="39"/>
      <c r="Z131" s="39"/>
    </row>
    <row r="132" spans="1:26" s="27" customFormat="1" ht="99" customHeight="1">
      <c r="A132" s="42"/>
      <c r="B132" s="74"/>
      <c r="C132" s="56"/>
      <c r="D132" s="56"/>
      <c r="E132" s="56"/>
      <c r="F132" s="56"/>
      <c r="G132" s="45"/>
      <c r="H132" s="45"/>
      <c r="I132" s="47"/>
      <c r="J132" s="45"/>
      <c r="K132" s="45"/>
      <c r="L132" s="45"/>
      <c r="M132" s="45"/>
      <c r="N132" s="69"/>
      <c r="O132" s="42"/>
      <c r="P132" s="69"/>
      <c r="Q132" s="69"/>
      <c r="R132" s="146"/>
      <c r="S132" s="39"/>
      <c r="T132" s="39"/>
      <c r="U132" s="39"/>
      <c r="V132" s="39"/>
      <c r="W132" s="39"/>
      <c r="X132" s="39"/>
      <c r="Y132" s="39"/>
      <c r="Z132" s="39"/>
    </row>
    <row r="133" spans="1:26" s="28" customFormat="1" ht="101.25" customHeight="1" hidden="1">
      <c r="A133" s="56"/>
      <c r="B133" s="74"/>
      <c r="C133" s="56"/>
      <c r="D133" s="56"/>
      <c r="E133" s="56"/>
      <c r="F133" s="56"/>
      <c r="G133" s="45"/>
      <c r="H133" s="45"/>
      <c r="I133" s="47"/>
      <c r="J133" s="47"/>
      <c r="K133" s="47"/>
      <c r="L133" s="47"/>
      <c r="M133" s="47"/>
      <c r="N133" s="57"/>
      <c r="O133" s="57"/>
      <c r="P133" s="57"/>
      <c r="Q133" s="57"/>
      <c r="R133" s="146"/>
      <c r="S133" s="112"/>
      <c r="T133" s="112"/>
      <c r="U133" s="112"/>
      <c r="V133" s="112"/>
      <c r="W133" s="112"/>
      <c r="X133" s="112"/>
      <c r="Y133" s="112"/>
      <c r="Z133" s="112"/>
    </row>
    <row r="134" spans="1:26" s="28" customFormat="1" ht="153.75" customHeight="1" hidden="1">
      <c r="A134" s="56"/>
      <c r="B134" s="74"/>
      <c r="C134" s="56"/>
      <c r="D134" s="56"/>
      <c r="E134" s="56"/>
      <c r="F134" s="74"/>
      <c r="G134" s="45"/>
      <c r="H134" s="45"/>
      <c r="I134" s="47"/>
      <c r="J134" s="47"/>
      <c r="K134" s="47"/>
      <c r="L134" s="47"/>
      <c r="M134" s="47"/>
      <c r="N134" s="57"/>
      <c r="O134" s="57"/>
      <c r="P134" s="57"/>
      <c r="Q134" s="57"/>
      <c r="R134" s="146"/>
      <c r="S134" s="112"/>
      <c r="T134" s="112"/>
      <c r="U134" s="112"/>
      <c r="V134" s="112"/>
      <c r="W134" s="112"/>
      <c r="X134" s="112"/>
      <c r="Y134" s="112"/>
      <c r="Z134" s="112"/>
    </row>
    <row r="135" spans="1:26" s="28" customFormat="1" ht="91.5" customHeight="1" hidden="1">
      <c r="A135" s="56"/>
      <c r="B135" s="74"/>
      <c r="C135" s="56"/>
      <c r="D135" s="56"/>
      <c r="E135" s="56"/>
      <c r="F135" s="56"/>
      <c r="G135" s="45"/>
      <c r="H135" s="45"/>
      <c r="I135" s="47"/>
      <c r="J135" s="47"/>
      <c r="K135" s="47"/>
      <c r="L135" s="47"/>
      <c r="M135" s="47"/>
      <c r="N135" s="69"/>
      <c r="O135" s="147"/>
      <c r="P135" s="156"/>
      <c r="Q135" s="156"/>
      <c r="R135" s="146"/>
      <c r="S135" s="112"/>
      <c r="T135" s="112"/>
      <c r="U135" s="112"/>
      <c r="V135" s="112"/>
      <c r="W135" s="112"/>
      <c r="X135" s="112"/>
      <c r="Y135" s="112"/>
      <c r="Z135" s="112"/>
    </row>
    <row r="136" spans="1:26" s="28" customFormat="1" ht="91.5" customHeight="1" hidden="1">
      <c r="A136" s="56"/>
      <c r="B136" s="74"/>
      <c r="C136" s="56"/>
      <c r="D136" s="56"/>
      <c r="E136" s="56"/>
      <c r="F136" s="56"/>
      <c r="G136" s="45"/>
      <c r="H136" s="45"/>
      <c r="I136" s="45"/>
      <c r="J136" s="45"/>
      <c r="K136" s="45"/>
      <c r="L136" s="45"/>
      <c r="M136" s="47"/>
      <c r="N136" s="156"/>
      <c r="O136" s="156"/>
      <c r="P136" s="156"/>
      <c r="Q136" s="156"/>
      <c r="R136" s="146"/>
      <c r="S136" s="112"/>
      <c r="T136" s="112"/>
      <c r="U136" s="112"/>
      <c r="V136" s="112"/>
      <c r="W136" s="112"/>
      <c r="X136" s="112"/>
      <c r="Y136" s="112"/>
      <c r="Z136" s="112"/>
    </row>
    <row r="137" spans="1:26" s="28" customFormat="1" ht="216" customHeight="1" hidden="1">
      <c r="A137" s="56"/>
      <c r="B137" s="74"/>
      <c r="C137" s="56"/>
      <c r="D137" s="56"/>
      <c r="E137" s="56"/>
      <c r="F137" s="56"/>
      <c r="G137" s="45"/>
      <c r="H137" s="45"/>
      <c r="I137" s="45"/>
      <c r="J137" s="45"/>
      <c r="K137" s="45"/>
      <c r="L137" s="45"/>
      <c r="M137" s="47"/>
      <c r="N137" s="156"/>
      <c r="O137" s="147"/>
      <c r="P137" s="156"/>
      <c r="Q137" s="156"/>
      <c r="R137" s="146"/>
      <c r="S137" s="112"/>
      <c r="T137" s="112"/>
      <c r="U137" s="112"/>
      <c r="V137" s="112"/>
      <c r="W137" s="112"/>
      <c r="X137" s="112"/>
      <c r="Y137" s="112"/>
      <c r="Z137" s="112"/>
    </row>
    <row r="138" spans="1:26" s="30" customFormat="1" ht="87.75" customHeight="1">
      <c r="A138" s="73"/>
      <c r="B138" s="51"/>
      <c r="C138" s="73"/>
      <c r="D138" s="73"/>
      <c r="E138" s="73"/>
      <c r="F138" s="51"/>
      <c r="G138" s="53"/>
      <c r="H138" s="53"/>
      <c r="I138" s="53"/>
      <c r="J138" s="53"/>
      <c r="K138" s="53"/>
      <c r="L138" s="53"/>
      <c r="M138" s="53"/>
      <c r="N138" s="52"/>
      <c r="O138" s="52"/>
      <c r="P138" s="52"/>
      <c r="Q138" s="190"/>
      <c r="R138" s="142"/>
      <c r="S138" s="113"/>
      <c r="T138" s="113"/>
      <c r="U138" s="113"/>
      <c r="V138" s="113"/>
      <c r="W138" s="113"/>
      <c r="X138" s="113"/>
      <c r="Y138" s="113"/>
      <c r="Z138" s="113"/>
    </row>
    <row r="139" spans="1:26" s="30" customFormat="1" ht="27" customHeight="1">
      <c r="A139" s="73"/>
      <c r="B139" s="51"/>
      <c r="C139" s="73"/>
      <c r="D139" s="73"/>
      <c r="E139" s="73"/>
      <c r="F139" s="51"/>
      <c r="G139" s="53"/>
      <c r="H139" s="53"/>
      <c r="I139" s="53"/>
      <c r="J139" s="53"/>
      <c r="K139" s="53"/>
      <c r="L139" s="53"/>
      <c r="M139" s="53"/>
      <c r="N139" s="52"/>
      <c r="O139" s="52"/>
      <c r="P139" s="52"/>
      <c r="Q139" s="190"/>
      <c r="R139" s="142"/>
      <c r="S139" s="113"/>
      <c r="T139" s="113"/>
      <c r="U139" s="113"/>
      <c r="V139" s="113"/>
      <c r="W139" s="113"/>
      <c r="X139" s="113"/>
      <c r="Y139" s="113"/>
      <c r="Z139" s="113"/>
    </row>
    <row r="140" spans="1:26" s="31" customFormat="1" ht="60" customHeight="1">
      <c r="A140" s="42"/>
      <c r="B140" s="58"/>
      <c r="C140" s="42"/>
      <c r="D140" s="58"/>
      <c r="E140" s="58"/>
      <c r="F140" s="121"/>
      <c r="G140" s="45"/>
      <c r="H140" s="59"/>
      <c r="I140" s="59"/>
      <c r="J140" s="45"/>
      <c r="K140" s="45"/>
      <c r="L140" s="45"/>
      <c r="M140" s="59"/>
      <c r="N140" s="58"/>
      <c r="O140" s="58"/>
      <c r="P140" s="58"/>
      <c r="Q140" s="58"/>
      <c r="R140" s="146"/>
      <c r="S140" s="152"/>
      <c r="T140" s="152"/>
      <c r="U140" s="152"/>
      <c r="V140" s="152"/>
      <c r="W140" s="152"/>
      <c r="X140" s="152"/>
      <c r="Y140" s="152"/>
      <c r="Z140" s="152"/>
    </row>
    <row r="141" spans="1:26" s="31" customFormat="1" ht="78" customHeight="1">
      <c r="A141" s="42"/>
      <c r="B141" s="122"/>
      <c r="C141" s="42"/>
      <c r="D141" s="58"/>
      <c r="E141" s="58"/>
      <c r="F141" s="121"/>
      <c r="G141" s="45"/>
      <c r="H141" s="59"/>
      <c r="I141" s="59"/>
      <c r="J141" s="45"/>
      <c r="K141" s="45"/>
      <c r="L141" s="45"/>
      <c r="M141" s="59"/>
      <c r="N141" s="58"/>
      <c r="O141" s="58"/>
      <c r="P141" s="58"/>
      <c r="Q141" s="58"/>
      <c r="R141" s="146"/>
      <c r="S141" s="152"/>
      <c r="T141" s="152"/>
      <c r="U141" s="152"/>
      <c r="V141" s="152"/>
      <c r="W141" s="152"/>
      <c r="X141" s="152"/>
      <c r="Y141" s="152"/>
      <c r="Z141" s="152"/>
    </row>
    <row r="142" spans="1:26" s="31" customFormat="1" ht="83.25" customHeight="1">
      <c r="A142" s="42"/>
      <c r="B142" s="122"/>
      <c r="C142" s="42"/>
      <c r="D142" s="58"/>
      <c r="E142" s="58"/>
      <c r="F142" s="121"/>
      <c r="G142" s="76"/>
      <c r="H142" s="59"/>
      <c r="I142" s="59"/>
      <c r="J142" s="45"/>
      <c r="K142" s="45"/>
      <c r="L142" s="45"/>
      <c r="M142" s="59"/>
      <c r="N142" s="58"/>
      <c r="O142" s="58"/>
      <c r="P142" s="58"/>
      <c r="Q142" s="58"/>
      <c r="R142" s="146"/>
      <c r="S142" s="152"/>
      <c r="T142" s="152"/>
      <c r="U142" s="152"/>
      <c r="V142" s="152"/>
      <c r="W142" s="152"/>
      <c r="X142" s="152"/>
      <c r="Y142" s="152"/>
      <c r="Z142" s="152"/>
    </row>
    <row r="143" spans="1:26" s="31" customFormat="1" ht="83.25" customHeight="1" hidden="1">
      <c r="A143" s="42"/>
      <c r="B143" s="75"/>
      <c r="C143" s="42"/>
      <c r="D143" s="58"/>
      <c r="E143" s="58"/>
      <c r="F143" s="64"/>
      <c r="G143" s="76"/>
      <c r="H143" s="59"/>
      <c r="I143" s="76"/>
      <c r="J143" s="59"/>
      <c r="K143" s="59"/>
      <c r="L143" s="59"/>
      <c r="M143" s="59"/>
      <c r="N143" s="58"/>
      <c r="O143" s="58"/>
      <c r="P143" s="58"/>
      <c r="Q143" s="58"/>
      <c r="R143" s="146"/>
      <c r="S143" s="152"/>
      <c r="T143" s="152"/>
      <c r="U143" s="152"/>
      <c r="V143" s="152"/>
      <c r="W143" s="152"/>
      <c r="X143" s="152"/>
      <c r="Y143" s="152"/>
      <c r="Z143" s="152"/>
    </row>
    <row r="144" spans="1:26" s="31" customFormat="1" ht="83.25" customHeight="1" hidden="1">
      <c r="A144" s="42"/>
      <c r="B144" s="75"/>
      <c r="C144" s="42"/>
      <c r="D144" s="58"/>
      <c r="E144" s="58"/>
      <c r="F144" s="64"/>
      <c r="G144" s="59"/>
      <c r="H144" s="59"/>
      <c r="I144" s="59"/>
      <c r="J144" s="59"/>
      <c r="K144" s="59"/>
      <c r="L144" s="59"/>
      <c r="M144" s="59"/>
      <c r="N144" s="58"/>
      <c r="O144" s="58"/>
      <c r="P144" s="58"/>
      <c r="Q144" s="58"/>
      <c r="R144" s="146"/>
      <c r="S144" s="152"/>
      <c r="T144" s="152"/>
      <c r="U144" s="152"/>
      <c r="V144" s="152"/>
      <c r="W144" s="152"/>
      <c r="X144" s="152"/>
      <c r="Y144" s="152"/>
      <c r="Z144" s="152"/>
    </row>
    <row r="145" spans="1:26" s="31" customFormat="1" ht="24.75" customHeight="1">
      <c r="A145" s="42"/>
      <c r="B145" s="123"/>
      <c r="C145" s="42"/>
      <c r="D145" s="58"/>
      <c r="E145" s="58"/>
      <c r="F145" s="121"/>
      <c r="G145" s="79"/>
      <c r="H145" s="79"/>
      <c r="I145" s="79"/>
      <c r="J145" s="79"/>
      <c r="K145" s="79"/>
      <c r="L145" s="79"/>
      <c r="M145" s="79"/>
      <c r="N145" s="58"/>
      <c r="O145" s="58"/>
      <c r="P145" s="58"/>
      <c r="Q145" s="58"/>
      <c r="R145" s="146"/>
      <c r="S145" s="152"/>
      <c r="T145" s="152"/>
      <c r="U145" s="152"/>
      <c r="V145" s="152"/>
      <c r="W145" s="152"/>
      <c r="X145" s="152"/>
      <c r="Y145" s="152"/>
      <c r="Z145" s="152"/>
    </row>
    <row r="146" spans="1:26" s="31" customFormat="1" ht="73.5" customHeight="1" hidden="1">
      <c r="A146" s="42"/>
      <c r="B146" s="77"/>
      <c r="C146" s="42"/>
      <c r="D146" s="58"/>
      <c r="E146" s="58"/>
      <c r="F146" s="64"/>
      <c r="G146" s="76"/>
      <c r="H146" s="59"/>
      <c r="I146" s="59"/>
      <c r="J146" s="59"/>
      <c r="K146" s="59"/>
      <c r="L146" s="59"/>
      <c r="M146" s="59"/>
      <c r="N146" s="153"/>
      <c r="O146" s="58"/>
      <c r="P146" s="58"/>
      <c r="Q146" s="58"/>
      <c r="R146" s="146"/>
      <c r="S146" s="152"/>
      <c r="T146" s="152"/>
      <c r="U146" s="152"/>
      <c r="V146" s="152"/>
      <c r="W146" s="152"/>
      <c r="X146" s="152"/>
      <c r="Y146" s="152"/>
      <c r="Z146" s="152"/>
    </row>
    <row r="147" spans="1:26" s="31" customFormat="1" ht="63" customHeight="1">
      <c r="A147" s="42"/>
      <c r="B147" s="77"/>
      <c r="C147" s="42"/>
      <c r="D147" s="58"/>
      <c r="E147" s="58"/>
      <c r="F147" s="121"/>
      <c r="G147" s="76"/>
      <c r="H147" s="59"/>
      <c r="I147" s="59"/>
      <c r="J147" s="45"/>
      <c r="K147" s="45"/>
      <c r="L147" s="45"/>
      <c r="M147" s="59"/>
      <c r="N147" s="153"/>
      <c r="O147" s="58"/>
      <c r="P147" s="58"/>
      <c r="Q147" s="58"/>
      <c r="R147" s="146"/>
      <c r="S147" s="152"/>
      <c r="T147" s="152"/>
      <c r="U147" s="152"/>
      <c r="V147" s="152"/>
      <c r="W147" s="152"/>
      <c r="X147" s="152"/>
      <c r="Y147" s="152"/>
      <c r="Z147" s="152"/>
    </row>
    <row r="148" spans="1:26" s="31" customFormat="1" ht="24.75" customHeight="1">
      <c r="A148" s="42"/>
      <c r="B148" s="78"/>
      <c r="C148" s="42"/>
      <c r="D148" s="58"/>
      <c r="E148" s="58"/>
      <c r="F148" s="64"/>
      <c r="G148" s="79"/>
      <c r="H148" s="79"/>
      <c r="I148" s="79"/>
      <c r="J148" s="79"/>
      <c r="K148" s="79"/>
      <c r="L148" s="79"/>
      <c r="M148" s="79"/>
      <c r="N148" s="78"/>
      <c r="O148" s="78"/>
      <c r="P148" s="78"/>
      <c r="Q148" s="58"/>
      <c r="R148" s="146"/>
      <c r="S148" s="152"/>
      <c r="T148" s="152"/>
      <c r="U148" s="152"/>
      <c r="V148" s="152"/>
      <c r="W148" s="152"/>
      <c r="X148" s="152"/>
      <c r="Y148" s="152"/>
      <c r="Z148" s="152"/>
    </row>
    <row r="149" spans="1:26" s="31" customFormat="1" ht="80.25" customHeight="1">
      <c r="A149" s="42"/>
      <c r="B149" s="77"/>
      <c r="C149" s="42"/>
      <c r="D149" s="58"/>
      <c r="E149" s="58"/>
      <c r="F149" s="64"/>
      <c r="G149" s="76"/>
      <c r="H149" s="59"/>
      <c r="I149" s="59"/>
      <c r="J149" s="45"/>
      <c r="K149" s="45"/>
      <c r="L149" s="45"/>
      <c r="M149" s="59"/>
      <c r="N149" s="58"/>
      <c r="O149" s="58"/>
      <c r="P149" s="58"/>
      <c r="Q149" s="58"/>
      <c r="R149" s="146"/>
      <c r="S149" s="152"/>
      <c r="T149" s="152"/>
      <c r="U149" s="152"/>
      <c r="V149" s="152"/>
      <c r="W149" s="152"/>
      <c r="X149" s="152"/>
      <c r="Y149" s="152"/>
      <c r="Z149" s="152"/>
    </row>
    <row r="150" spans="1:26" s="31" customFormat="1" ht="90" customHeight="1">
      <c r="A150" s="42"/>
      <c r="B150" s="75"/>
      <c r="C150" s="42"/>
      <c r="D150" s="58"/>
      <c r="E150" s="58"/>
      <c r="F150" s="64"/>
      <c r="G150" s="76"/>
      <c r="H150" s="59"/>
      <c r="I150" s="76"/>
      <c r="J150" s="45"/>
      <c r="K150" s="45"/>
      <c r="L150" s="45"/>
      <c r="M150" s="59"/>
      <c r="N150" s="153"/>
      <c r="O150" s="153"/>
      <c r="P150" s="150"/>
      <c r="Q150" s="150"/>
      <c r="R150" s="146"/>
      <c r="S150" s="152"/>
      <c r="T150" s="152"/>
      <c r="U150" s="152"/>
      <c r="V150" s="152"/>
      <c r="W150" s="152"/>
      <c r="X150" s="152"/>
      <c r="Y150" s="152"/>
      <c r="Z150" s="152"/>
    </row>
    <row r="151" spans="1:26" s="31" customFormat="1" ht="66" customHeight="1" hidden="1">
      <c r="A151" s="42"/>
      <c r="B151" s="77"/>
      <c r="C151" s="42"/>
      <c r="D151" s="58"/>
      <c r="E151" s="58"/>
      <c r="F151" s="64"/>
      <c r="G151" s="76"/>
      <c r="H151" s="59"/>
      <c r="I151" s="61"/>
      <c r="J151" s="59"/>
      <c r="K151" s="59"/>
      <c r="L151" s="59"/>
      <c r="M151" s="61"/>
      <c r="N151" s="58"/>
      <c r="O151" s="153"/>
      <c r="P151" s="61"/>
      <c r="Q151" s="61"/>
      <c r="R151" s="146"/>
      <c r="S151" s="152"/>
      <c r="T151" s="152"/>
      <c r="U151" s="152"/>
      <c r="V151" s="152"/>
      <c r="W151" s="152"/>
      <c r="X151" s="152"/>
      <c r="Y151" s="152"/>
      <c r="Z151" s="152"/>
    </row>
    <row r="152" spans="1:26" s="31" customFormat="1" ht="69" customHeight="1">
      <c r="A152" s="42"/>
      <c r="B152" s="77"/>
      <c r="C152" s="42"/>
      <c r="D152" s="58"/>
      <c r="E152" s="58"/>
      <c r="F152" s="64"/>
      <c r="G152" s="45"/>
      <c r="H152" s="59"/>
      <c r="I152" s="59"/>
      <c r="J152" s="45"/>
      <c r="K152" s="45"/>
      <c r="L152" s="45"/>
      <c r="M152" s="61"/>
      <c r="N152" s="67"/>
      <c r="O152" s="61"/>
      <c r="P152" s="61"/>
      <c r="Q152" s="61"/>
      <c r="R152" s="146"/>
      <c r="S152" s="152"/>
      <c r="T152" s="152"/>
      <c r="U152" s="152"/>
      <c r="V152" s="152"/>
      <c r="W152" s="152"/>
      <c r="X152" s="152"/>
      <c r="Y152" s="152"/>
      <c r="Z152" s="152"/>
    </row>
    <row r="153" spans="1:26" s="31" customFormat="1" ht="90.75" customHeight="1" hidden="1">
      <c r="A153" s="42"/>
      <c r="B153" s="77"/>
      <c r="C153" s="42"/>
      <c r="D153" s="58"/>
      <c r="E153" s="58"/>
      <c r="F153" s="64"/>
      <c r="G153" s="76"/>
      <c r="H153" s="59"/>
      <c r="I153" s="59"/>
      <c r="J153" s="59"/>
      <c r="K153" s="59"/>
      <c r="L153" s="59"/>
      <c r="M153" s="59"/>
      <c r="N153" s="58"/>
      <c r="O153" s="59"/>
      <c r="P153" s="59"/>
      <c r="Q153" s="61"/>
      <c r="R153" s="146"/>
      <c r="S153" s="152"/>
      <c r="T153" s="152"/>
      <c r="U153" s="152"/>
      <c r="V153" s="152"/>
      <c r="W153" s="152"/>
      <c r="X153" s="152"/>
      <c r="Y153" s="152"/>
      <c r="Z153" s="152"/>
    </row>
    <row r="154" spans="1:26" s="31" customFormat="1" ht="80.25" customHeight="1" hidden="1">
      <c r="A154" s="42"/>
      <c r="B154" s="77"/>
      <c r="C154" s="42"/>
      <c r="D154" s="58"/>
      <c r="E154" s="58"/>
      <c r="F154" s="64"/>
      <c r="G154" s="76"/>
      <c r="H154" s="59"/>
      <c r="I154" s="59"/>
      <c r="J154" s="59"/>
      <c r="K154" s="59"/>
      <c r="L154" s="59"/>
      <c r="M154" s="61"/>
      <c r="N154" s="153"/>
      <c r="O154" s="61"/>
      <c r="P154" s="153"/>
      <c r="Q154" s="153"/>
      <c r="R154" s="146"/>
      <c r="S154" s="152"/>
      <c r="T154" s="152"/>
      <c r="U154" s="152"/>
      <c r="V154" s="152"/>
      <c r="W154" s="152"/>
      <c r="X154" s="152"/>
      <c r="Y154" s="152"/>
      <c r="Z154" s="152"/>
    </row>
    <row r="155" spans="1:26" s="31" customFormat="1" ht="74.25" customHeight="1" hidden="1">
      <c r="A155" s="42"/>
      <c r="B155" s="77"/>
      <c r="C155" s="42"/>
      <c r="D155" s="58"/>
      <c r="E155" s="58"/>
      <c r="F155" s="64"/>
      <c r="G155" s="59"/>
      <c r="H155" s="59"/>
      <c r="I155" s="59"/>
      <c r="J155" s="59"/>
      <c r="K155" s="59"/>
      <c r="L155" s="59"/>
      <c r="M155" s="59"/>
      <c r="N155" s="153"/>
      <c r="O155" s="61"/>
      <c r="P155" s="61"/>
      <c r="Q155" s="61"/>
      <c r="R155" s="146"/>
      <c r="S155" s="152"/>
      <c r="T155" s="152"/>
      <c r="U155" s="152"/>
      <c r="V155" s="152"/>
      <c r="W155" s="152"/>
      <c r="X155" s="152"/>
      <c r="Y155" s="152"/>
      <c r="Z155" s="152"/>
    </row>
    <row r="156" spans="1:26" s="31" customFormat="1" ht="87" customHeight="1" hidden="1">
      <c r="A156" s="42"/>
      <c r="B156" s="75"/>
      <c r="C156" s="42"/>
      <c r="D156" s="58"/>
      <c r="E156" s="58"/>
      <c r="F156" s="64"/>
      <c r="G156" s="45"/>
      <c r="H156" s="59"/>
      <c r="I156" s="59"/>
      <c r="J156" s="59"/>
      <c r="K156" s="59"/>
      <c r="L156" s="59"/>
      <c r="M156" s="59"/>
      <c r="N156" s="150"/>
      <c r="O156" s="61"/>
      <c r="P156" s="61"/>
      <c r="Q156" s="61"/>
      <c r="R156" s="146"/>
      <c r="S156" s="152"/>
      <c r="T156" s="152"/>
      <c r="U156" s="152"/>
      <c r="V156" s="152"/>
      <c r="W156" s="152"/>
      <c r="X156" s="152"/>
      <c r="Y156" s="152"/>
      <c r="Z156" s="152"/>
    </row>
    <row r="157" spans="1:26" s="31" customFormat="1" ht="90" customHeight="1" hidden="1">
      <c r="A157" s="42"/>
      <c r="B157" s="75"/>
      <c r="C157" s="42"/>
      <c r="D157" s="58"/>
      <c r="E157" s="58"/>
      <c r="F157" s="64"/>
      <c r="G157" s="59"/>
      <c r="H157" s="59"/>
      <c r="I157" s="59"/>
      <c r="J157" s="59"/>
      <c r="K157" s="59"/>
      <c r="L157" s="59"/>
      <c r="M157" s="59"/>
      <c r="N157" s="150"/>
      <c r="O157" s="61"/>
      <c r="P157" s="61"/>
      <c r="Q157" s="61"/>
      <c r="R157" s="146"/>
      <c r="S157" s="152"/>
      <c r="T157" s="152"/>
      <c r="U157" s="152"/>
      <c r="V157" s="152"/>
      <c r="W157" s="152"/>
      <c r="X157" s="152"/>
      <c r="Y157" s="152"/>
      <c r="Z157" s="152"/>
    </row>
    <row r="158" spans="1:26" s="31" customFormat="1" ht="88.5" customHeight="1" hidden="1">
      <c r="A158" s="42"/>
      <c r="B158" s="75"/>
      <c r="C158" s="42"/>
      <c r="D158" s="58"/>
      <c r="E158" s="58"/>
      <c r="F158" s="64"/>
      <c r="G158" s="59"/>
      <c r="H158" s="59"/>
      <c r="I158" s="59"/>
      <c r="J158" s="59"/>
      <c r="K158" s="59"/>
      <c r="L158" s="59"/>
      <c r="M158" s="59"/>
      <c r="N158" s="150"/>
      <c r="O158" s="61"/>
      <c r="P158" s="61"/>
      <c r="Q158" s="61"/>
      <c r="R158" s="146"/>
      <c r="S158" s="152"/>
      <c r="T158" s="152"/>
      <c r="U158" s="152"/>
      <c r="V158" s="152"/>
      <c r="W158" s="152"/>
      <c r="X158" s="152"/>
      <c r="Y158" s="152"/>
      <c r="Z158" s="152"/>
    </row>
    <row r="159" spans="1:26" s="31" customFormat="1" ht="83.25" customHeight="1" hidden="1">
      <c r="A159" s="42"/>
      <c r="B159" s="75"/>
      <c r="C159" s="42"/>
      <c r="D159" s="58"/>
      <c r="E159" s="58"/>
      <c r="F159" s="64"/>
      <c r="G159" s="59"/>
      <c r="H159" s="59"/>
      <c r="I159" s="59"/>
      <c r="J159" s="59"/>
      <c r="K159" s="59"/>
      <c r="L159" s="59"/>
      <c r="M159" s="59"/>
      <c r="N159" s="150"/>
      <c r="O159" s="61"/>
      <c r="P159" s="61"/>
      <c r="Q159" s="61"/>
      <c r="R159" s="146"/>
      <c r="S159" s="152"/>
      <c r="T159" s="152"/>
      <c r="U159" s="152"/>
      <c r="V159" s="152"/>
      <c r="W159" s="152"/>
      <c r="X159" s="152"/>
      <c r="Y159" s="152"/>
      <c r="Z159" s="152"/>
    </row>
    <row r="160" spans="1:26" s="38" customFormat="1" ht="88.5" customHeight="1">
      <c r="A160" s="73"/>
      <c r="B160" s="51"/>
      <c r="C160" s="73"/>
      <c r="D160" s="73"/>
      <c r="E160" s="73"/>
      <c r="F160" s="51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190"/>
      <c r="R160" s="142"/>
      <c r="S160" s="166"/>
      <c r="T160" s="166"/>
      <c r="U160" s="166"/>
      <c r="V160" s="166"/>
      <c r="W160" s="166"/>
      <c r="X160" s="166"/>
      <c r="Y160" s="166"/>
      <c r="Z160" s="166"/>
    </row>
    <row r="161" spans="1:26" s="38" customFormat="1" ht="20.25" customHeight="1">
      <c r="A161" s="73"/>
      <c r="B161" s="65"/>
      <c r="C161" s="65"/>
      <c r="D161" s="65"/>
      <c r="E161" s="65"/>
      <c r="F161" s="51"/>
      <c r="G161" s="72"/>
      <c r="H161" s="72"/>
      <c r="I161" s="72"/>
      <c r="J161" s="72"/>
      <c r="K161" s="72"/>
      <c r="L161" s="72"/>
      <c r="M161" s="72"/>
      <c r="N161" s="73"/>
      <c r="O161" s="73"/>
      <c r="P161" s="73"/>
      <c r="Q161" s="73"/>
      <c r="R161" s="155"/>
      <c r="S161" s="166"/>
      <c r="T161" s="166"/>
      <c r="U161" s="166"/>
      <c r="V161" s="166"/>
      <c r="W161" s="166"/>
      <c r="X161" s="166"/>
      <c r="Y161" s="166"/>
      <c r="Z161" s="166"/>
    </row>
    <row r="162" spans="1:26" s="27" customFormat="1" ht="86.25" customHeight="1" hidden="1">
      <c r="A162" s="42"/>
      <c r="B162" s="56"/>
      <c r="C162" s="42"/>
      <c r="D162" s="42"/>
      <c r="E162" s="42"/>
      <c r="F162" s="56"/>
      <c r="G162" s="70"/>
      <c r="H162" s="70"/>
      <c r="I162" s="70"/>
      <c r="J162" s="70"/>
      <c r="K162" s="70"/>
      <c r="L162" s="70"/>
      <c r="M162" s="70"/>
      <c r="N162" s="42"/>
      <c r="O162" s="42"/>
      <c r="P162" s="42"/>
      <c r="Q162" s="42"/>
      <c r="R162" s="151"/>
      <c r="S162" s="39"/>
      <c r="T162" s="39"/>
      <c r="U162" s="39"/>
      <c r="V162" s="39"/>
      <c r="W162" s="39"/>
      <c r="X162" s="39"/>
      <c r="Y162" s="39"/>
      <c r="Z162" s="39"/>
    </row>
    <row r="163" spans="1:26" s="38" customFormat="1" ht="21" customHeight="1">
      <c r="A163" s="73"/>
      <c r="B163" s="65"/>
      <c r="C163" s="65"/>
      <c r="D163" s="65"/>
      <c r="E163" s="65"/>
      <c r="F163" s="51"/>
      <c r="G163" s="72"/>
      <c r="H163" s="72"/>
      <c r="I163" s="72"/>
      <c r="J163" s="72"/>
      <c r="K163" s="72"/>
      <c r="L163" s="72"/>
      <c r="M163" s="72"/>
      <c r="N163" s="73"/>
      <c r="O163" s="73"/>
      <c r="P163" s="73"/>
      <c r="Q163" s="72"/>
      <c r="R163" s="155"/>
      <c r="S163" s="166"/>
      <c r="T163" s="166"/>
      <c r="U163" s="166"/>
      <c r="V163" s="166"/>
      <c r="W163" s="166"/>
      <c r="X163" s="166"/>
      <c r="Y163" s="166"/>
      <c r="Z163" s="166"/>
    </row>
    <row r="164" spans="1:26" s="199" customFormat="1" ht="80.25" customHeight="1">
      <c r="A164" s="42"/>
      <c r="B164" s="56"/>
      <c r="C164" s="42"/>
      <c r="D164" s="42"/>
      <c r="E164" s="42"/>
      <c r="F164" s="56"/>
      <c r="G164" s="70"/>
      <c r="H164" s="70"/>
      <c r="I164" s="70"/>
      <c r="J164" s="45"/>
      <c r="K164" s="45"/>
      <c r="L164" s="45"/>
      <c r="M164" s="70"/>
      <c r="N164" s="42"/>
      <c r="O164" s="42"/>
      <c r="P164" s="42"/>
      <c r="Q164" s="42"/>
      <c r="R164" s="151"/>
      <c r="S164" s="198"/>
      <c r="T164" s="198"/>
      <c r="U164" s="198"/>
      <c r="V164" s="198"/>
      <c r="W164" s="198"/>
      <c r="X164" s="198"/>
      <c r="Y164" s="198"/>
      <c r="Z164" s="198"/>
    </row>
    <row r="165" spans="1:26" s="199" customFormat="1" ht="69" customHeight="1" hidden="1">
      <c r="A165" s="42"/>
      <c r="B165" s="56"/>
      <c r="C165" s="42"/>
      <c r="D165" s="42"/>
      <c r="E165" s="42"/>
      <c r="F165" s="56"/>
      <c r="G165" s="70"/>
      <c r="H165" s="70"/>
      <c r="I165" s="70"/>
      <c r="J165" s="70"/>
      <c r="K165" s="70"/>
      <c r="L165" s="70"/>
      <c r="M165" s="70"/>
      <c r="N165" s="42"/>
      <c r="O165" s="42"/>
      <c r="P165" s="42"/>
      <c r="Q165" s="42"/>
      <c r="R165" s="151"/>
      <c r="S165" s="198"/>
      <c r="T165" s="198"/>
      <c r="U165" s="198"/>
      <c r="V165" s="198"/>
      <c r="W165" s="198"/>
      <c r="X165" s="198"/>
      <c r="Y165" s="198"/>
      <c r="Z165" s="198"/>
    </row>
    <row r="166" spans="1:26" s="199" customFormat="1" ht="69" customHeight="1" hidden="1">
      <c r="A166" s="42"/>
      <c r="B166" s="56"/>
      <c r="C166" s="42"/>
      <c r="D166" s="42"/>
      <c r="E166" s="42"/>
      <c r="F166" s="56"/>
      <c r="G166" s="70"/>
      <c r="H166" s="70"/>
      <c r="I166" s="82"/>
      <c r="J166" s="82"/>
      <c r="K166" s="82"/>
      <c r="L166" s="82"/>
      <c r="M166" s="82"/>
      <c r="N166" s="42"/>
      <c r="O166" s="42"/>
      <c r="P166" s="42"/>
      <c r="Q166" s="42"/>
      <c r="R166" s="151"/>
      <c r="S166" s="198"/>
      <c r="T166" s="198"/>
      <c r="U166" s="198"/>
      <c r="V166" s="198"/>
      <c r="W166" s="198"/>
      <c r="X166" s="198"/>
      <c r="Y166" s="198"/>
      <c r="Z166" s="198"/>
    </row>
    <row r="167" spans="1:26" s="199" customFormat="1" ht="82.5" customHeight="1" hidden="1">
      <c r="A167" s="42"/>
      <c r="B167" s="56"/>
      <c r="C167" s="42"/>
      <c r="D167" s="42"/>
      <c r="E167" s="42"/>
      <c r="F167" s="56"/>
      <c r="G167" s="70"/>
      <c r="H167" s="70"/>
      <c r="I167" s="70"/>
      <c r="J167" s="70"/>
      <c r="K167" s="70"/>
      <c r="L167" s="70"/>
      <c r="M167" s="70"/>
      <c r="N167" s="42"/>
      <c r="O167" s="42"/>
      <c r="P167" s="42"/>
      <c r="Q167" s="42"/>
      <c r="R167" s="151"/>
      <c r="S167" s="198"/>
      <c r="T167" s="198"/>
      <c r="U167" s="198"/>
      <c r="V167" s="198"/>
      <c r="W167" s="198"/>
      <c r="X167" s="198"/>
      <c r="Y167" s="198"/>
      <c r="Z167" s="198"/>
    </row>
    <row r="168" spans="1:26" s="38" customFormat="1" ht="20.25" customHeight="1">
      <c r="A168" s="73"/>
      <c r="B168" s="65"/>
      <c r="C168" s="65"/>
      <c r="D168" s="65"/>
      <c r="E168" s="65"/>
      <c r="F168" s="5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155"/>
      <c r="S168" s="166"/>
      <c r="T168" s="166"/>
      <c r="U168" s="166"/>
      <c r="V168" s="166"/>
      <c r="W168" s="166"/>
      <c r="X168" s="166"/>
      <c r="Y168" s="166"/>
      <c r="Z168" s="166"/>
    </row>
    <row r="169" spans="1:26" s="199" customFormat="1" ht="99.75" customHeight="1">
      <c r="A169" s="42"/>
      <c r="B169" s="56"/>
      <c r="C169" s="42"/>
      <c r="D169" s="42"/>
      <c r="E169" s="42"/>
      <c r="F169" s="56"/>
      <c r="G169" s="70"/>
      <c r="H169" s="70"/>
      <c r="I169" s="70"/>
      <c r="J169" s="45"/>
      <c r="K169" s="45"/>
      <c r="L169" s="45"/>
      <c r="M169" s="70"/>
      <c r="N169" s="42"/>
      <c r="O169" s="42"/>
      <c r="P169" s="42"/>
      <c r="Q169" s="42"/>
      <c r="R169" s="151"/>
      <c r="S169" s="198"/>
      <c r="T169" s="198"/>
      <c r="U169" s="198"/>
      <c r="V169" s="198"/>
      <c r="W169" s="198"/>
      <c r="X169" s="198"/>
      <c r="Y169" s="198"/>
      <c r="Z169" s="198"/>
    </row>
    <row r="170" spans="1:26" s="199" customFormat="1" ht="92.25" customHeight="1">
      <c r="A170" s="42"/>
      <c r="B170" s="56"/>
      <c r="C170" s="42"/>
      <c r="D170" s="42"/>
      <c r="E170" s="42"/>
      <c r="F170" s="56"/>
      <c r="G170" s="70"/>
      <c r="H170" s="70"/>
      <c r="I170" s="70"/>
      <c r="J170" s="45"/>
      <c r="K170" s="45"/>
      <c r="L170" s="45"/>
      <c r="M170" s="70"/>
      <c r="N170" s="42"/>
      <c r="O170" s="42"/>
      <c r="P170" s="42"/>
      <c r="Q170" s="42"/>
      <c r="R170" s="151"/>
      <c r="S170" s="198"/>
      <c r="T170" s="198"/>
      <c r="U170" s="198"/>
      <c r="V170" s="198"/>
      <c r="W170" s="198"/>
      <c r="X170" s="198"/>
      <c r="Y170" s="198"/>
      <c r="Z170" s="198"/>
    </row>
    <row r="171" spans="1:26" s="201" customFormat="1" ht="22.5" customHeight="1">
      <c r="A171" s="73"/>
      <c r="B171" s="83"/>
      <c r="C171" s="83"/>
      <c r="D171" s="83"/>
      <c r="E171" s="83"/>
      <c r="F171" s="51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155"/>
      <c r="S171" s="200"/>
      <c r="T171" s="200"/>
      <c r="U171" s="200"/>
      <c r="V171" s="200"/>
      <c r="W171" s="200"/>
      <c r="X171" s="200"/>
      <c r="Y171" s="200"/>
      <c r="Z171" s="200"/>
    </row>
    <row r="172" spans="1:26" s="199" customFormat="1" ht="78" customHeight="1">
      <c r="A172" s="42"/>
      <c r="B172" s="56"/>
      <c r="C172" s="42"/>
      <c r="D172" s="42"/>
      <c r="E172" s="42"/>
      <c r="F172" s="56"/>
      <c r="G172" s="70"/>
      <c r="H172" s="70"/>
      <c r="I172" s="70"/>
      <c r="J172" s="45"/>
      <c r="K172" s="45"/>
      <c r="L172" s="45"/>
      <c r="M172" s="70"/>
      <c r="N172" s="42"/>
      <c r="O172" s="42"/>
      <c r="P172" s="42"/>
      <c r="Q172" s="42"/>
      <c r="R172" s="151"/>
      <c r="S172" s="198"/>
      <c r="T172" s="198"/>
      <c r="U172" s="198"/>
      <c r="V172" s="198"/>
      <c r="W172" s="198"/>
      <c r="X172" s="198"/>
      <c r="Y172" s="198"/>
      <c r="Z172" s="198"/>
    </row>
    <row r="173" spans="1:26" s="27" customFormat="1" ht="63" customHeight="1" hidden="1">
      <c r="A173" s="42"/>
      <c r="B173" s="56"/>
      <c r="C173" s="42"/>
      <c r="D173" s="42"/>
      <c r="E173" s="42"/>
      <c r="F173" s="56"/>
      <c r="G173" s="70"/>
      <c r="H173" s="70"/>
      <c r="I173" s="82"/>
      <c r="J173" s="82"/>
      <c r="K173" s="82"/>
      <c r="L173" s="82"/>
      <c r="M173" s="82"/>
      <c r="N173" s="42"/>
      <c r="O173" s="42"/>
      <c r="P173" s="42"/>
      <c r="Q173" s="42"/>
      <c r="R173" s="151"/>
      <c r="S173" s="39"/>
      <c r="T173" s="39"/>
      <c r="U173" s="39"/>
      <c r="V173" s="39"/>
      <c r="W173" s="39"/>
      <c r="X173" s="39"/>
      <c r="Y173" s="39"/>
      <c r="Z173" s="39"/>
    </row>
    <row r="174" spans="1:26" s="27" customFormat="1" ht="69" customHeight="1" hidden="1">
      <c r="A174" s="42"/>
      <c r="B174" s="56"/>
      <c r="C174" s="124"/>
      <c r="D174" s="42"/>
      <c r="E174" s="42"/>
      <c r="F174" s="56"/>
      <c r="G174" s="70"/>
      <c r="H174" s="70"/>
      <c r="I174" s="82"/>
      <c r="J174" s="82"/>
      <c r="K174" s="82"/>
      <c r="L174" s="82"/>
      <c r="M174" s="82"/>
      <c r="N174" s="42"/>
      <c r="O174" s="42"/>
      <c r="P174" s="42"/>
      <c r="Q174" s="42"/>
      <c r="R174" s="151"/>
      <c r="S174" s="39"/>
      <c r="T174" s="39"/>
      <c r="U174" s="39"/>
      <c r="V174" s="39"/>
      <c r="W174" s="39"/>
      <c r="X174" s="39"/>
      <c r="Y174" s="39"/>
      <c r="Z174" s="39"/>
    </row>
    <row r="175" spans="1:26" s="27" customFormat="1" ht="68.25" customHeight="1" hidden="1">
      <c r="A175" s="42"/>
      <c r="B175" s="56"/>
      <c r="C175" s="124"/>
      <c r="D175" s="42"/>
      <c r="E175" s="42"/>
      <c r="F175" s="56"/>
      <c r="G175" s="70"/>
      <c r="H175" s="70"/>
      <c r="I175" s="82"/>
      <c r="J175" s="82"/>
      <c r="K175" s="82"/>
      <c r="L175" s="82"/>
      <c r="M175" s="82"/>
      <c r="N175" s="42"/>
      <c r="O175" s="42"/>
      <c r="P175" s="42"/>
      <c r="Q175" s="42"/>
      <c r="R175" s="151"/>
      <c r="S175" s="39"/>
      <c r="T175" s="39"/>
      <c r="U175" s="39"/>
      <c r="V175" s="39"/>
      <c r="W175" s="39"/>
      <c r="X175" s="39"/>
      <c r="Y175" s="39"/>
      <c r="Z175" s="39"/>
    </row>
    <row r="176" spans="1:26" s="27" customFormat="1" ht="63" customHeight="1" hidden="1">
      <c r="A176" s="42"/>
      <c r="B176" s="56"/>
      <c r="C176" s="42"/>
      <c r="D176" s="42"/>
      <c r="E176" s="42"/>
      <c r="F176" s="56"/>
      <c r="G176" s="70"/>
      <c r="H176" s="70"/>
      <c r="I176" s="70"/>
      <c r="J176" s="70"/>
      <c r="K176" s="70"/>
      <c r="L176" s="70"/>
      <c r="M176" s="70"/>
      <c r="N176" s="42"/>
      <c r="O176" s="42"/>
      <c r="P176" s="42"/>
      <c r="Q176" s="42"/>
      <c r="R176" s="151"/>
      <c r="S176" s="39"/>
      <c r="T176" s="39"/>
      <c r="U176" s="39"/>
      <c r="V176" s="39"/>
      <c r="W176" s="39"/>
      <c r="X176" s="39"/>
      <c r="Y176" s="39"/>
      <c r="Z176" s="39"/>
    </row>
    <row r="177" spans="1:26" s="27" customFormat="1" ht="69" customHeight="1" hidden="1">
      <c r="A177" s="42"/>
      <c r="B177" s="56"/>
      <c r="C177" s="124"/>
      <c r="D177" s="42"/>
      <c r="E177" s="42"/>
      <c r="F177" s="56"/>
      <c r="G177" s="70"/>
      <c r="H177" s="70"/>
      <c r="I177" s="70"/>
      <c r="J177" s="70"/>
      <c r="K177" s="70"/>
      <c r="L177" s="70"/>
      <c r="M177" s="70"/>
      <c r="N177" s="42"/>
      <c r="O177" s="42"/>
      <c r="P177" s="42"/>
      <c r="Q177" s="42"/>
      <c r="R177" s="151"/>
      <c r="S177" s="39"/>
      <c r="T177" s="39"/>
      <c r="U177" s="39"/>
      <c r="V177" s="39"/>
      <c r="W177" s="39"/>
      <c r="X177" s="39"/>
      <c r="Y177" s="39"/>
      <c r="Z177" s="39"/>
    </row>
    <row r="178" spans="1:26" s="38" customFormat="1" ht="22.5" customHeight="1" hidden="1">
      <c r="A178" s="73"/>
      <c r="B178" s="83"/>
      <c r="C178" s="83"/>
      <c r="D178" s="83"/>
      <c r="E178" s="83"/>
      <c r="F178" s="51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155"/>
      <c r="S178" s="166"/>
      <c r="T178" s="166"/>
      <c r="U178" s="166"/>
      <c r="V178" s="166"/>
      <c r="W178" s="166"/>
      <c r="X178" s="166"/>
      <c r="Y178" s="166"/>
      <c r="Z178" s="166"/>
    </row>
    <row r="179" spans="1:26" s="27" customFormat="1" ht="72" customHeight="1" hidden="1">
      <c r="A179" s="42"/>
      <c r="B179" s="56"/>
      <c r="C179" s="42"/>
      <c r="D179" s="42"/>
      <c r="E179" s="42"/>
      <c r="F179" s="56"/>
      <c r="G179" s="70"/>
      <c r="H179" s="70"/>
      <c r="I179" s="70"/>
      <c r="J179" s="70"/>
      <c r="K179" s="70"/>
      <c r="L179" s="70"/>
      <c r="M179" s="70"/>
      <c r="N179" s="202"/>
      <c r="O179" s="42"/>
      <c r="P179" s="202"/>
      <c r="Q179" s="202"/>
      <c r="R179" s="151"/>
      <c r="S179" s="39"/>
      <c r="T179" s="39"/>
      <c r="U179" s="39"/>
      <c r="V179" s="39"/>
      <c r="W179" s="39"/>
      <c r="X179" s="39"/>
      <c r="Y179" s="39"/>
      <c r="Z179" s="39"/>
    </row>
    <row r="180" spans="1:26" s="38" customFormat="1" ht="21" customHeight="1" hidden="1">
      <c r="A180" s="125"/>
      <c r="B180" s="83"/>
      <c r="C180" s="83"/>
      <c r="D180" s="83"/>
      <c r="E180" s="83"/>
      <c r="F180" s="51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155"/>
      <c r="S180" s="166"/>
      <c r="T180" s="166"/>
      <c r="U180" s="166"/>
      <c r="V180" s="166"/>
      <c r="W180" s="166"/>
      <c r="X180" s="166"/>
      <c r="Y180" s="166"/>
      <c r="Z180" s="166"/>
    </row>
    <row r="181" spans="1:26" s="199" customFormat="1" ht="67.5" customHeight="1" hidden="1">
      <c r="A181" s="42"/>
      <c r="B181" s="56"/>
      <c r="C181" s="42"/>
      <c r="D181" s="42"/>
      <c r="E181" s="42"/>
      <c r="F181" s="56"/>
      <c r="G181" s="70"/>
      <c r="H181" s="70"/>
      <c r="I181" s="70"/>
      <c r="J181" s="70"/>
      <c r="K181" s="70"/>
      <c r="L181" s="70"/>
      <c r="M181" s="70"/>
      <c r="N181" s="42"/>
      <c r="O181" s="42"/>
      <c r="P181" s="42"/>
      <c r="Q181" s="42"/>
      <c r="R181" s="151"/>
      <c r="S181" s="198"/>
      <c r="T181" s="198"/>
      <c r="U181" s="198"/>
      <c r="V181" s="198"/>
      <c r="W181" s="198"/>
      <c r="X181" s="198"/>
      <c r="Y181" s="198"/>
      <c r="Z181" s="198"/>
    </row>
    <row r="182" spans="1:26" s="38" customFormat="1" ht="15" hidden="1">
      <c r="A182" s="73"/>
      <c r="B182" s="65"/>
      <c r="C182" s="65"/>
      <c r="D182" s="65"/>
      <c r="E182" s="65"/>
      <c r="F182" s="51"/>
      <c r="G182" s="72"/>
      <c r="H182" s="72"/>
      <c r="I182" s="72"/>
      <c r="J182" s="72"/>
      <c r="K182" s="72"/>
      <c r="L182" s="72"/>
      <c r="M182" s="72"/>
      <c r="N182" s="73"/>
      <c r="O182" s="73"/>
      <c r="P182" s="73"/>
      <c r="Q182" s="73"/>
      <c r="R182" s="155"/>
      <c r="S182" s="166"/>
      <c r="T182" s="166"/>
      <c r="U182" s="166"/>
      <c r="V182" s="166"/>
      <c r="W182" s="166"/>
      <c r="X182" s="166"/>
      <c r="Y182" s="166"/>
      <c r="Z182" s="166"/>
    </row>
    <row r="183" spans="1:26" s="199" customFormat="1" ht="136.5" customHeight="1" hidden="1">
      <c r="A183" s="42"/>
      <c r="B183" s="56"/>
      <c r="C183" s="42"/>
      <c r="D183" s="42"/>
      <c r="E183" s="42"/>
      <c r="F183" s="56"/>
      <c r="G183" s="70"/>
      <c r="H183" s="70"/>
      <c r="I183" s="70"/>
      <c r="J183" s="70"/>
      <c r="K183" s="70"/>
      <c r="L183" s="70"/>
      <c r="M183" s="70"/>
      <c r="N183" s="42"/>
      <c r="O183" s="42"/>
      <c r="P183" s="42"/>
      <c r="Q183" s="42"/>
      <c r="R183" s="151"/>
      <c r="S183" s="198"/>
      <c r="T183" s="198"/>
      <c r="U183" s="198"/>
      <c r="V183" s="198"/>
      <c r="W183" s="198"/>
      <c r="X183" s="198"/>
      <c r="Y183" s="198"/>
      <c r="Z183" s="198"/>
    </row>
    <row r="184" spans="1:26" s="38" customFormat="1" ht="18" customHeight="1" hidden="1">
      <c r="A184" s="73"/>
      <c r="B184" s="83"/>
      <c r="C184" s="83"/>
      <c r="D184" s="83"/>
      <c r="E184" s="83"/>
      <c r="F184" s="51"/>
      <c r="G184" s="72"/>
      <c r="H184" s="72"/>
      <c r="I184" s="72"/>
      <c r="J184" s="72"/>
      <c r="K184" s="72"/>
      <c r="L184" s="72"/>
      <c r="M184" s="72"/>
      <c r="N184" s="73"/>
      <c r="O184" s="73"/>
      <c r="P184" s="73"/>
      <c r="Q184" s="73"/>
      <c r="R184" s="155"/>
      <c r="S184" s="166"/>
      <c r="T184" s="166"/>
      <c r="U184" s="166"/>
      <c r="V184" s="166"/>
      <c r="W184" s="166"/>
      <c r="X184" s="166"/>
      <c r="Y184" s="166"/>
      <c r="Z184" s="166"/>
    </row>
    <row r="185" spans="1:26" s="27" customFormat="1" ht="83.25" customHeight="1" hidden="1">
      <c r="A185" s="56"/>
      <c r="B185" s="56"/>
      <c r="C185" s="42"/>
      <c r="D185" s="42"/>
      <c r="E185" s="42"/>
      <c r="F185" s="56"/>
      <c r="G185" s="70"/>
      <c r="H185" s="70"/>
      <c r="I185" s="70"/>
      <c r="J185" s="70"/>
      <c r="K185" s="70"/>
      <c r="L185" s="70"/>
      <c r="M185" s="70"/>
      <c r="N185" s="42"/>
      <c r="O185" s="42"/>
      <c r="P185" s="42"/>
      <c r="Q185" s="42"/>
      <c r="R185" s="151"/>
      <c r="S185" s="39"/>
      <c r="T185" s="39"/>
      <c r="U185" s="39"/>
      <c r="V185" s="39"/>
      <c r="W185" s="39"/>
      <c r="X185" s="39"/>
      <c r="Y185" s="39"/>
      <c r="Z185" s="39"/>
    </row>
    <row r="186" spans="1:26" s="27" customFormat="1" ht="99" customHeight="1" hidden="1">
      <c r="A186" s="42"/>
      <c r="B186" s="56"/>
      <c r="C186" s="42"/>
      <c r="D186" s="42"/>
      <c r="E186" s="42"/>
      <c r="F186" s="56"/>
      <c r="G186" s="70"/>
      <c r="H186" s="70"/>
      <c r="I186" s="70"/>
      <c r="J186" s="70"/>
      <c r="K186" s="70"/>
      <c r="L186" s="70"/>
      <c r="M186" s="70"/>
      <c r="N186" s="42"/>
      <c r="O186" s="42"/>
      <c r="P186" s="42"/>
      <c r="Q186" s="42"/>
      <c r="R186" s="151"/>
      <c r="S186" s="39"/>
      <c r="T186" s="39"/>
      <c r="U186" s="39"/>
      <c r="V186" s="39"/>
      <c r="W186" s="39"/>
      <c r="X186" s="39"/>
      <c r="Y186" s="39"/>
      <c r="Z186" s="39"/>
    </row>
    <row r="187" spans="1:26" s="27" customFormat="1" ht="99" customHeight="1" hidden="1">
      <c r="A187" s="42"/>
      <c r="B187" s="56"/>
      <c r="C187" s="42"/>
      <c r="D187" s="42"/>
      <c r="E187" s="42"/>
      <c r="F187" s="56"/>
      <c r="G187" s="70"/>
      <c r="H187" s="70"/>
      <c r="I187" s="70"/>
      <c r="J187" s="70"/>
      <c r="K187" s="70"/>
      <c r="L187" s="70"/>
      <c r="M187" s="70"/>
      <c r="N187" s="42"/>
      <c r="O187" s="42"/>
      <c r="P187" s="42"/>
      <c r="Q187" s="42"/>
      <c r="R187" s="151"/>
      <c r="S187" s="39"/>
      <c r="T187" s="39"/>
      <c r="U187" s="39"/>
      <c r="V187" s="39"/>
      <c r="W187" s="39"/>
      <c r="X187" s="39"/>
      <c r="Y187" s="39"/>
      <c r="Z187" s="39"/>
    </row>
    <row r="188" spans="1:26" s="38" customFormat="1" ht="15" hidden="1">
      <c r="A188" s="73"/>
      <c r="B188" s="65"/>
      <c r="C188" s="65"/>
      <c r="D188" s="65"/>
      <c r="E188" s="65"/>
      <c r="F188" s="51"/>
      <c r="G188" s="72"/>
      <c r="H188" s="72"/>
      <c r="I188" s="72"/>
      <c r="J188" s="72"/>
      <c r="K188" s="72"/>
      <c r="L188" s="72"/>
      <c r="M188" s="72"/>
      <c r="N188" s="73"/>
      <c r="O188" s="73"/>
      <c r="P188" s="73"/>
      <c r="Q188" s="73"/>
      <c r="R188" s="155"/>
      <c r="S188" s="166"/>
      <c r="T188" s="166"/>
      <c r="U188" s="166"/>
      <c r="V188" s="166"/>
      <c r="W188" s="166"/>
      <c r="X188" s="166"/>
      <c r="Y188" s="166"/>
      <c r="Z188" s="166"/>
    </row>
    <row r="189" spans="1:26" s="199" customFormat="1" ht="97.5" customHeight="1" hidden="1">
      <c r="A189" s="42"/>
      <c r="B189" s="56"/>
      <c r="C189" s="42"/>
      <c r="D189" s="42"/>
      <c r="E189" s="42"/>
      <c r="F189" s="56"/>
      <c r="G189" s="70"/>
      <c r="H189" s="70"/>
      <c r="I189" s="70"/>
      <c r="J189" s="70"/>
      <c r="K189" s="70"/>
      <c r="L189" s="70"/>
      <c r="M189" s="70"/>
      <c r="N189" s="42"/>
      <c r="O189" s="42"/>
      <c r="P189" s="42"/>
      <c r="Q189" s="42"/>
      <c r="R189" s="151"/>
      <c r="S189" s="198"/>
      <c r="T189" s="198"/>
      <c r="U189" s="198"/>
      <c r="V189" s="198"/>
      <c r="W189" s="198"/>
      <c r="X189" s="198"/>
      <c r="Y189" s="198"/>
      <c r="Z189" s="198"/>
    </row>
    <row r="190" spans="1:26" s="32" customFormat="1" ht="91.5" customHeight="1">
      <c r="A190" s="73"/>
      <c r="B190" s="51"/>
      <c r="C190" s="42"/>
      <c r="D190" s="42"/>
      <c r="E190" s="42"/>
      <c r="F190" s="56"/>
      <c r="G190" s="53"/>
      <c r="H190" s="53"/>
      <c r="I190" s="53"/>
      <c r="J190" s="53"/>
      <c r="K190" s="53"/>
      <c r="L190" s="53"/>
      <c r="M190" s="53"/>
      <c r="N190" s="52"/>
      <c r="O190" s="80"/>
      <c r="P190" s="80"/>
      <c r="Q190" s="190"/>
      <c r="R190" s="142"/>
      <c r="S190" s="105"/>
      <c r="T190" s="105"/>
      <c r="U190" s="105"/>
      <c r="V190" s="105"/>
      <c r="W190" s="105"/>
      <c r="X190" s="105"/>
      <c r="Y190" s="105"/>
      <c r="Z190" s="105"/>
    </row>
    <row r="191" spans="1:26" s="32" customFormat="1" ht="25.5" customHeight="1">
      <c r="A191" s="73"/>
      <c r="B191" s="51"/>
      <c r="C191" s="42"/>
      <c r="D191" s="42"/>
      <c r="E191" s="42"/>
      <c r="F191" s="56"/>
      <c r="G191" s="53"/>
      <c r="H191" s="53"/>
      <c r="I191" s="53"/>
      <c r="J191" s="53"/>
      <c r="K191" s="53"/>
      <c r="L191" s="53"/>
      <c r="M191" s="53"/>
      <c r="N191" s="52"/>
      <c r="O191" s="80"/>
      <c r="P191" s="80"/>
      <c r="Q191" s="80"/>
      <c r="R191" s="143"/>
      <c r="S191" s="105"/>
      <c r="T191" s="105"/>
      <c r="U191" s="105"/>
      <c r="V191" s="105"/>
      <c r="W191" s="105"/>
      <c r="X191" s="105"/>
      <c r="Y191" s="105"/>
      <c r="Z191" s="105"/>
    </row>
    <row r="192" spans="1:26" s="32" customFormat="1" ht="93.75" customHeight="1">
      <c r="A192" s="42"/>
      <c r="B192" s="58"/>
      <c r="C192" s="42"/>
      <c r="D192" s="56"/>
      <c r="E192" s="56"/>
      <c r="F192" s="56"/>
      <c r="G192" s="45"/>
      <c r="H192" s="70"/>
      <c r="I192" s="70"/>
      <c r="J192" s="45"/>
      <c r="K192" s="45"/>
      <c r="L192" s="45"/>
      <c r="M192" s="70"/>
      <c r="N192" s="84"/>
      <c r="O192" s="81"/>
      <c r="P192" s="84"/>
      <c r="Q192" s="84"/>
      <c r="R192" s="151"/>
      <c r="S192" s="105"/>
      <c r="T192" s="105"/>
      <c r="U192" s="105"/>
      <c r="V192" s="105"/>
      <c r="W192" s="105"/>
      <c r="X192" s="105"/>
      <c r="Y192" s="105"/>
      <c r="Z192" s="105"/>
    </row>
    <row r="193" spans="1:26" s="32" customFormat="1" ht="60" customHeight="1">
      <c r="A193" s="42"/>
      <c r="B193" s="56"/>
      <c r="C193" s="42"/>
      <c r="D193" s="42"/>
      <c r="E193" s="42"/>
      <c r="F193" s="56"/>
      <c r="G193" s="70"/>
      <c r="H193" s="70"/>
      <c r="I193" s="82"/>
      <c r="J193" s="45"/>
      <c r="K193" s="45"/>
      <c r="L193" s="45"/>
      <c r="M193" s="82"/>
      <c r="N193" s="84"/>
      <c r="O193" s="81"/>
      <c r="P193" s="84"/>
      <c r="Q193" s="84"/>
      <c r="R193" s="151"/>
      <c r="S193" s="105"/>
      <c r="T193" s="105"/>
      <c r="U193" s="105"/>
      <c r="V193" s="105"/>
      <c r="W193" s="105"/>
      <c r="X193" s="105"/>
      <c r="Y193" s="105"/>
      <c r="Z193" s="105"/>
    </row>
    <row r="194" spans="1:26" s="32" customFormat="1" ht="62.25" customHeight="1" hidden="1">
      <c r="A194" s="42"/>
      <c r="B194" s="56"/>
      <c r="C194" s="42"/>
      <c r="D194" s="42"/>
      <c r="E194" s="42"/>
      <c r="F194" s="56"/>
      <c r="G194" s="70"/>
      <c r="H194" s="70"/>
      <c r="I194" s="70"/>
      <c r="J194" s="70"/>
      <c r="K194" s="70"/>
      <c r="L194" s="70"/>
      <c r="M194" s="70"/>
      <c r="N194" s="84"/>
      <c r="O194" s="81"/>
      <c r="P194" s="84"/>
      <c r="Q194" s="84"/>
      <c r="R194" s="151"/>
      <c r="S194" s="105"/>
      <c r="T194" s="105"/>
      <c r="U194" s="105"/>
      <c r="V194" s="105"/>
      <c r="W194" s="105"/>
      <c r="X194" s="105"/>
      <c r="Y194" s="105"/>
      <c r="Z194" s="105"/>
    </row>
    <row r="195" spans="1:26" s="33" customFormat="1" ht="64.5" customHeight="1" hidden="1">
      <c r="A195" s="42"/>
      <c r="B195" s="56"/>
      <c r="C195" s="42"/>
      <c r="D195" s="42"/>
      <c r="E195" s="42"/>
      <c r="F195" s="56"/>
      <c r="G195" s="70"/>
      <c r="H195" s="70"/>
      <c r="I195" s="70"/>
      <c r="J195" s="70"/>
      <c r="K195" s="70"/>
      <c r="L195" s="70"/>
      <c r="M195" s="70"/>
      <c r="N195" s="84"/>
      <c r="O195" s="81"/>
      <c r="P195" s="84"/>
      <c r="Q195" s="84"/>
      <c r="R195" s="151"/>
      <c r="S195" s="56"/>
      <c r="T195" s="56"/>
      <c r="U195" s="56"/>
      <c r="V195" s="56"/>
      <c r="W195" s="56"/>
      <c r="X195" s="56"/>
      <c r="Y195" s="56"/>
      <c r="Z195" s="56"/>
    </row>
    <row r="196" spans="1:26" s="32" customFormat="1" ht="65.25" customHeight="1" hidden="1">
      <c r="A196" s="42"/>
      <c r="B196" s="56"/>
      <c r="C196" s="42"/>
      <c r="D196" s="42"/>
      <c r="E196" s="42"/>
      <c r="F196" s="56"/>
      <c r="G196" s="70"/>
      <c r="H196" s="82"/>
      <c r="I196" s="70"/>
      <c r="J196" s="70"/>
      <c r="K196" s="70"/>
      <c r="L196" s="70"/>
      <c r="M196" s="82"/>
      <c r="N196" s="154"/>
      <c r="O196" s="138"/>
      <c r="P196" s="154"/>
      <c r="Q196" s="154"/>
      <c r="R196" s="151"/>
      <c r="S196" s="105"/>
      <c r="T196" s="105"/>
      <c r="U196" s="105"/>
      <c r="V196" s="105"/>
      <c r="W196" s="105"/>
      <c r="X196" s="105"/>
      <c r="Y196" s="105"/>
      <c r="Z196" s="105"/>
    </row>
    <row r="197" spans="1:26" s="32" customFormat="1" ht="66.75" customHeight="1" hidden="1">
      <c r="A197" s="42"/>
      <c r="B197" s="56"/>
      <c r="C197" s="42"/>
      <c r="D197" s="42"/>
      <c r="E197" s="42"/>
      <c r="F197" s="56"/>
      <c r="G197" s="70"/>
      <c r="H197" s="82"/>
      <c r="I197" s="70"/>
      <c r="J197" s="70"/>
      <c r="K197" s="70"/>
      <c r="L197" s="70"/>
      <c r="M197" s="82"/>
      <c r="N197" s="154"/>
      <c r="O197" s="138"/>
      <c r="P197" s="154"/>
      <c r="Q197" s="154"/>
      <c r="R197" s="151"/>
      <c r="S197" s="105"/>
      <c r="T197" s="105"/>
      <c r="U197" s="105"/>
      <c r="V197" s="105"/>
      <c r="W197" s="105"/>
      <c r="X197" s="105"/>
      <c r="Y197" s="105"/>
      <c r="Z197" s="105"/>
    </row>
    <row r="198" spans="1:26" s="33" customFormat="1" ht="72.75" customHeight="1" hidden="1">
      <c r="A198" s="42"/>
      <c r="B198" s="56"/>
      <c r="C198" s="42"/>
      <c r="D198" s="42"/>
      <c r="E198" s="42"/>
      <c r="F198" s="56"/>
      <c r="G198" s="70"/>
      <c r="H198" s="82"/>
      <c r="I198" s="70"/>
      <c r="J198" s="70"/>
      <c r="K198" s="70"/>
      <c r="L198" s="70"/>
      <c r="M198" s="82"/>
      <c r="N198" s="154"/>
      <c r="O198" s="138"/>
      <c r="P198" s="154"/>
      <c r="Q198" s="154"/>
      <c r="R198" s="151"/>
      <c r="S198" s="56"/>
      <c r="T198" s="56"/>
      <c r="U198" s="56"/>
      <c r="V198" s="56"/>
      <c r="W198" s="56"/>
      <c r="X198" s="56"/>
      <c r="Y198" s="56"/>
      <c r="Z198" s="56"/>
    </row>
    <row r="199" spans="1:26" s="27" customFormat="1" ht="102" customHeight="1">
      <c r="A199" s="73"/>
      <c r="B199" s="51"/>
      <c r="C199" s="42"/>
      <c r="D199" s="42"/>
      <c r="E199" s="42"/>
      <c r="F199" s="56"/>
      <c r="G199" s="53"/>
      <c r="H199" s="53"/>
      <c r="I199" s="53"/>
      <c r="J199" s="53"/>
      <c r="K199" s="53"/>
      <c r="L199" s="53"/>
      <c r="M199" s="53"/>
      <c r="N199" s="80"/>
      <c r="O199" s="53"/>
      <c r="P199" s="53"/>
      <c r="Q199" s="190"/>
      <c r="R199" s="142"/>
      <c r="S199" s="39"/>
      <c r="T199" s="39"/>
      <c r="U199" s="39"/>
      <c r="V199" s="39"/>
      <c r="W199" s="39"/>
      <c r="X199" s="39"/>
      <c r="Y199" s="39"/>
      <c r="Z199" s="39"/>
    </row>
    <row r="200" spans="1:26" s="27" customFormat="1" ht="22.5" customHeight="1">
      <c r="A200" s="51"/>
      <c r="B200" s="83"/>
      <c r="C200" s="83"/>
      <c r="D200" s="83"/>
      <c r="E200" s="83"/>
      <c r="F200" s="51"/>
      <c r="G200" s="72"/>
      <c r="H200" s="72"/>
      <c r="I200" s="72"/>
      <c r="J200" s="72"/>
      <c r="K200" s="72"/>
      <c r="L200" s="72"/>
      <c r="M200" s="72"/>
      <c r="N200" s="97"/>
      <c r="O200" s="97"/>
      <c r="P200" s="97"/>
      <c r="Q200" s="97"/>
      <c r="R200" s="155"/>
      <c r="S200" s="39"/>
      <c r="T200" s="39"/>
      <c r="U200" s="39"/>
      <c r="V200" s="39"/>
      <c r="W200" s="39"/>
      <c r="X200" s="39"/>
      <c r="Y200" s="39"/>
      <c r="Z200" s="39"/>
    </row>
    <row r="201" spans="1:26" s="27" customFormat="1" ht="91.5" customHeight="1">
      <c r="A201" s="56"/>
      <c r="B201" s="56"/>
      <c r="C201" s="42"/>
      <c r="D201" s="42"/>
      <c r="E201" s="42"/>
      <c r="F201" s="56"/>
      <c r="G201" s="45"/>
      <c r="H201" s="45"/>
      <c r="I201" s="45"/>
      <c r="J201" s="45"/>
      <c r="K201" s="45"/>
      <c r="L201" s="45"/>
      <c r="M201" s="45"/>
      <c r="N201" s="57"/>
      <c r="O201" s="57"/>
      <c r="P201" s="57"/>
      <c r="Q201" s="57"/>
      <c r="R201" s="146"/>
      <c r="S201" s="39"/>
      <c r="T201" s="39"/>
      <c r="U201" s="39"/>
      <c r="V201" s="39"/>
      <c r="W201" s="39"/>
      <c r="X201" s="39"/>
      <c r="Y201" s="39"/>
      <c r="Z201" s="39"/>
    </row>
    <row r="202" spans="1:26" s="27" customFormat="1" ht="79.5" customHeight="1">
      <c r="A202" s="56"/>
      <c r="B202" s="56"/>
      <c r="C202" s="42"/>
      <c r="D202" s="42"/>
      <c r="E202" s="42"/>
      <c r="F202" s="56"/>
      <c r="G202" s="45"/>
      <c r="H202" s="45"/>
      <c r="I202" s="47"/>
      <c r="J202" s="45"/>
      <c r="K202" s="45"/>
      <c r="L202" s="45"/>
      <c r="M202" s="45"/>
      <c r="N202" s="57"/>
      <c r="O202" s="57"/>
      <c r="P202" s="57"/>
      <c r="Q202" s="57"/>
      <c r="R202" s="146"/>
      <c r="S202" s="39"/>
      <c r="T202" s="39"/>
      <c r="U202" s="39"/>
      <c r="V202" s="39"/>
      <c r="W202" s="39"/>
      <c r="X202" s="39"/>
      <c r="Y202" s="39"/>
      <c r="Z202" s="39"/>
    </row>
    <row r="203" spans="1:26" s="27" customFormat="1" ht="87.75" customHeight="1" hidden="1">
      <c r="A203" s="56"/>
      <c r="B203" s="56"/>
      <c r="C203" s="56"/>
      <c r="D203" s="56"/>
      <c r="E203" s="56"/>
      <c r="F203" s="56"/>
      <c r="G203" s="70"/>
      <c r="H203" s="70"/>
      <c r="I203" s="82"/>
      <c r="J203" s="82"/>
      <c r="K203" s="82"/>
      <c r="L203" s="82"/>
      <c r="M203" s="47"/>
      <c r="N203" s="57"/>
      <c r="O203" s="57"/>
      <c r="P203" s="57"/>
      <c r="Q203" s="57"/>
      <c r="R203" s="146"/>
      <c r="S203" s="39"/>
      <c r="T203" s="39"/>
      <c r="U203" s="39"/>
      <c r="V203" s="39"/>
      <c r="W203" s="39"/>
      <c r="X203" s="39"/>
      <c r="Y203" s="39"/>
      <c r="Z203" s="39"/>
    </row>
    <row r="204" spans="1:26" s="27" customFormat="1" ht="85.5" customHeight="1" hidden="1">
      <c r="A204" s="56"/>
      <c r="B204" s="56"/>
      <c r="C204" s="42"/>
      <c r="D204" s="42"/>
      <c r="E204" s="42"/>
      <c r="F204" s="56"/>
      <c r="G204" s="45"/>
      <c r="H204" s="45"/>
      <c r="I204" s="45"/>
      <c r="J204" s="45"/>
      <c r="K204" s="45"/>
      <c r="L204" s="45"/>
      <c r="M204" s="45"/>
      <c r="N204" s="57"/>
      <c r="O204" s="57"/>
      <c r="P204" s="57"/>
      <c r="Q204" s="57"/>
      <c r="R204" s="146"/>
      <c r="S204" s="39"/>
      <c r="T204" s="39"/>
      <c r="U204" s="39"/>
      <c r="V204" s="39"/>
      <c r="W204" s="39"/>
      <c r="X204" s="39"/>
      <c r="Y204" s="39"/>
      <c r="Z204" s="39"/>
    </row>
    <row r="205" spans="1:26" s="27" customFormat="1" ht="86.25" customHeight="1" hidden="1">
      <c r="A205" s="56"/>
      <c r="B205" s="56"/>
      <c r="C205" s="56"/>
      <c r="D205" s="56"/>
      <c r="E205" s="56"/>
      <c r="F205" s="56"/>
      <c r="G205" s="70"/>
      <c r="H205" s="70"/>
      <c r="I205" s="70"/>
      <c r="J205" s="70"/>
      <c r="K205" s="70"/>
      <c r="L205" s="70"/>
      <c r="M205" s="70"/>
      <c r="N205" s="57"/>
      <c r="O205" s="57"/>
      <c r="P205" s="57"/>
      <c r="Q205" s="57"/>
      <c r="R205" s="146"/>
      <c r="S205" s="39"/>
      <c r="T205" s="39"/>
      <c r="U205" s="39"/>
      <c r="V205" s="39"/>
      <c r="W205" s="39"/>
      <c r="X205" s="39"/>
      <c r="Y205" s="39"/>
      <c r="Z205" s="39"/>
    </row>
    <row r="206" spans="1:26" s="27" customFormat="1" ht="87.75" customHeight="1" hidden="1">
      <c r="A206" s="56"/>
      <c r="B206" s="56"/>
      <c r="C206" s="42"/>
      <c r="D206" s="42"/>
      <c r="E206" s="42"/>
      <c r="F206" s="56"/>
      <c r="G206" s="45"/>
      <c r="H206" s="45"/>
      <c r="I206" s="45"/>
      <c r="J206" s="45"/>
      <c r="K206" s="45"/>
      <c r="L206" s="45"/>
      <c r="M206" s="45"/>
      <c r="N206" s="57"/>
      <c r="O206" s="57"/>
      <c r="P206" s="57"/>
      <c r="Q206" s="57"/>
      <c r="R206" s="146"/>
      <c r="S206" s="39"/>
      <c r="T206" s="39"/>
      <c r="U206" s="39"/>
      <c r="V206" s="39"/>
      <c r="W206" s="39"/>
      <c r="X206" s="39"/>
      <c r="Y206" s="39"/>
      <c r="Z206" s="39"/>
    </row>
    <row r="207" spans="1:26" s="27" customFormat="1" ht="86.25" customHeight="1" hidden="1">
      <c r="A207" s="56"/>
      <c r="B207" s="56"/>
      <c r="C207" s="42"/>
      <c r="D207" s="42"/>
      <c r="E207" s="42"/>
      <c r="F207" s="56"/>
      <c r="G207" s="45"/>
      <c r="H207" s="45"/>
      <c r="I207" s="70"/>
      <c r="J207" s="70"/>
      <c r="K207" s="70"/>
      <c r="L207" s="70"/>
      <c r="M207" s="45"/>
      <c r="N207" s="57"/>
      <c r="O207" s="57"/>
      <c r="P207" s="57"/>
      <c r="Q207" s="57"/>
      <c r="R207" s="146"/>
      <c r="S207" s="39"/>
      <c r="T207" s="39"/>
      <c r="U207" s="39"/>
      <c r="V207" s="39"/>
      <c r="W207" s="39"/>
      <c r="X207" s="39"/>
      <c r="Y207" s="39"/>
      <c r="Z207" s="39"/>
    </row>
    <row r="208" spans="1:26" s="27" customFormat="1" ht="23.25" customHeight="1">
      <c r="A208" s="56"/>
      <c r="B208" s="83"/>
      <c r="C208" s="83"/>
      <c r="D208" s="83"/>
      <c r="E208" s="83"/>
      <c r="F208" s="56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85"/>
      <c r="R208" s="143"/>
      <c r="S208" s="39"/>
      <c r="T208" s="39"/>
      <c r="U208" s="39"/>
      <c r="V208" s="39"/>
      <c r="W208" s="39"/>
      <c r="X208" s="39"/>
      <c r="Y208" s="39"/>
      <c r="Z208" s="39"/>
    </row>
    <row r="209" spans="1:26" s="27" customFormat="1" ht="94.5" customHeight="1">
      <c r="A209" s="56"/>
      <c r="B209" s="56"/>
      <c r="C209" s="42"/>
      <c r="D209" s="42"/>
      <c r="E209" s="42"/>
      <c r="F209" s="56"/>
      <c r="G209" s="45"/>
      <c r="H209" s="45"/>
      <c r="I209" s="45"/>
      <c r="J209" s="45"/>
      <c r="K209" s="45"/>
      <c r="L209" s="45"/>
      <c r="M209" s="45"/>
      <c r="N209" s="57"/>
      <c r="O209" s="57"/>
      <c r="P209" s="57"/>
      <c r="Q209" s="57"/>
      <c r="R209" s="146"/>
      <c r="S209" s="39"/>
      <c r="T209" s="39"/>
      <c r="U209" s="39"/>
      <c r="V209" s="39"/>
      <c r="W209" s="39"/>
      <c r="X209" s="39"/>
      <c r="Y209" s="39"/>
      <c r="Z209" s="39"/>
    </row>
    <row r="210" spans="1:26" s="27" customFormat="1" ht="89.25" customHeight="1">
      <c r="A210" s="56"/>
      <c r="B210" s="56"/>
      <c r="C210" s="42"/>
      <c r="D210" s="42"/>
      <c r="E210" s="42"/>
      <c r="F210" s="56"/>
      <c r="G210" s="45"/>
      <c r="H210" s="45"/>
      <c r="I210" s="45"/>
      <c r="J210" s="45"/>
      <c r="K210" s="45"/>
      <c r="L210" s="45"/>
      <c r="M210" s="45"/>
      <c r="N210" s="57"/>
      <c r="O210" s="57"/>
      <c r="P210" s="57"/>
      <c r="Q210" s="57"/>
      <c r="R210" s="146"/>
      <c r="S210" s="39"/>
      <c r="T210" s="39"/>
      <c r="U210" s="39"/>
      <c r="V210" s="39"/>
      <c r="W210" s="39"/>
      <c r="X210" s="39"/>
      <c r="Y210" s="39"/>
      <c r="Z210" s="39"/>
    </row>
    <row r="211" spans="1:26" s="27" customFormat="1" ht="99" customHeight="1">
      <c r="A211" s="56"/>
      <c r="B211" s="56"/>
      <c r="C211" s="42"/>
      <c r="D211" s="42"/>
      <c r="E211" s="42"/>
      <c r="F211" s="56"/>
      <c r="G211" s="45"/>
      <c r="H211" s="45"/>
      <c r="I211" s="45"/>
      <c r="J211" s="45"/>
      <c r="K211" s="45"/>
      <c r="L211" s="45"/>
      <c r="M211" s="45"/>
      <c r="N211" s="57"/>
      <c r="O211" s="57"/>
      <c r="P211" s="57"/>
      <c r="Q211" s="57"/>
      <c r="R211" s="146"/>
      <c r="S211" s="39"/>
      <c r="T211" s="39"/>
      <c r="U211" s="39"/>
      <c r="V211" s="39"/>
      <c r="W211" s="39"/>
      <c r="X211" s="39"/>
      <c r="Y211" s="39"/>
      <c r="Z211" s="39"/>
    </row>
    <row r="212" spans="1:26" s="27" customFormat="1" ht="108" customHeight="1" hidden="1">
      <c r="A212" s="56"/>
      <c r="B212" s="56"/>
      <c r="C212" s="42"/>
      <c r="D212" s="42"/>
      <c r="E212" s="42"/>
      <c r="F212" s="56"/>
      <c r="G212" s="45"/>
      <c r="H212" s="45"/>
      <c r="I212" s="47"/>
      <c r="J212" s="47"/>
      <c r="K212" s="47"/>
      <c r="L212" s="47"/>
      <c r="M212" s="47"/>
      <c r="N212" s="57"/>
      <c r="O212" s="57"/>
      <c r="P212" s="57"/>
      <c r="Q212" s="57"/>
      <c r="R212" s="146"/>
      <c r="S212" s="39"/>
      <c r="T212" s="39"/>
      <c r="U212" s="39"/>
      <c r="V212" s="39"/>
      <c r="W212" s="39"/>
      <c r="X212" s="39"/>
      <c r="Y212" s="39"/>
      <c r="Z212" s="39"/>
    </row>
    <row r="213" spans="1:26" s="27" customFormat="1" ht="75" customHeight="1" hidden="1">
      <c r="A213" s="56"/>
      <c r="B213" s="56"/>
      <c r="C213" s="42"/>
      <c r="D213" s="42"/>
      <c r="E213" s="42"/>
      <c r="F213" s="56"/>
      <c r="G213" s="45"/>
      <c r="H213" s="45"/>
      <c r="I213" s="47"/>
      <c r="J213" s="47"/>
      <c r="K213" s="47"/>
      <c r="L213" s="47"/>
      <c r="M213" s="47"/>
      <c r="N213" s="57"/>
      <c r="O213" s="57"/>
      <c r="P213" s="57"/>
      <c r="Q213" s="57"/>
      <c r="R213" s="146"/>
      <c r="S213" s="39"/>
      <c r="T213" s="39"/>
      <c r="U213" s="39"/>
      <c r="V213" s="39"/>
      <c r="W213" s="39"/>
      <c r="X213" s="39"/>
      <c r="Y213" s="39"/>
      <c r="Z213" s="39"/>
    </row>
    <row r="214" spans="1:26" s="27" customFormat="1" ht="97.5" customHeight="1" hidden="1">
      <c r="A214" s="56"/>
      <c r="B214" s="56"/>
      <c r="C214" s="42"/>
      <c r="D214" s="42"/>
      <c r="E214" s="42"/>
      <c r="F214" s="56"/>
      <c r="G214" s="45"/>
      <c r="H214" s="45"/>
      <c r="I214" s="47"/>
      <c r="J214" s="47"/>
      <c r="K214" s="47"/>
      <c r="L214" s="47"/>
      <c r="M214" s="47"/>
      <c r="N214" s="57"/>
      <c r="O214" s="57"/>
      <c r="P214" s="57"/>
      <c r="Q214" s="57"/>
      <c r="R214" s="146"/>
      <c r="S214" s="39"/>
      <c r="T214" s="39"/>
      <c r="U214" s="39"/>
      <c r="V214" s="39"/>
      <c r="W214" s="39"/>
      <c r="X214" s="39"/>
      <c r="Y214" s="39"/>
      <c r="Z214" s="39"/>
    </row>
    <row r="215" spans="1:26" s="27" customFormat="1" ht="86.25" customHeight="1" hidden="1">
      <c r="A215" s="56"/>
      <c r="B215" s="56"/>
      <c r="C215" s="42"/>
      <c r="D215" s="42"/>
      <c r="E215" s="42"/>
      <c r="F215" s="56"/>
      <c r="G215" s="45"/>
      <c r="H215" s="45"/>
      <c r="I215" s="45"/>
      <c r="J215" s="45"/>
      <c r="K215" s="45"/>
      <c r="L215" s="45"/>
      <c r="M215" s="47"/>
      <c r="N215" s="147"/>
      <c r="O215" s="147"/>
      <c r="P215" s="147"/>
      <c r="Q215" s="57"/>
      <c r="R215" s="146"/>
      <c r="S215" s="39"/>
      <c r="T215" s="39"/>
      <c r="U215" s="39"/>
      <c r="V215" s="39"/>
      <c r="W215" s="39"/>
      <c r="X215" s="39"/>
      <c r="Y215" s="39"/>
      <c r="Z215" s="39"/>
    </row>
    <row r="216" spans="1:26" s="27" customFormat="1" ht="20.25" customHeight="1">
      <c r="A216" s="56"/>
      <c r="B216" s="83"/>
      <c r="C216" s="83"/>
      <c r="D216" s="83"/>
      <c r="E216" s="83"/>
      <c r="F216" s="51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85"/>
      <c r="R216" s="143"/>
      <c r="S216" s="39"/>
      <c r="T216" s="39"/>
      <c r="U216" s="39"/>
      <c r="V216" s="39"/>
      <c r="W216" s="39"/>
      <c r="X216" s="39"/>
      <c r="Y216" s="39"/>
      <c r="Z216" s="39"/>
    </row>
    <row r="217" spans="1:26" s="27" customFormat="1" ht="114.75" customHeight="1">
      <c r="A217" s="56"/>
      <c r="B217" s="56"/>
      <c r="C217" s="42"/>
      <c r="D217" s="42"/>
      <c r="E217" s="42"/>
      <c r="F217" s="56"/>
      <c r="G217" s="45"/>
      <c r="H217" s="45"/>
      <c r="I217" s="45"/>
      <c r="J217" s="45"/>
      <c r="K217" s="45"/>
      <c r="L217" s="45"/>
      <c r="M217" s="45"/>
      <c r="N217" s="57"/>
      <c r="O217" s="57"/>
      <c r="P217" s="57"/>
      <c r="Q217" s="57"/>
      <c r="R217" s="146"/>
      <c r="S217" s="39"/>
      <c r="T217" s="39"/>
      <c r="U217" s="39"/>
      <c r="V217" s="39"/>
      <c r="W217" s="39"/>
      <c r="X217" s="39"/>
      <c r="Y217" s="39"/>
      <c r="Z217" s="39"/>
    </row>
    <row r="218" spans="1:26" s="27" customFormat="1" ht="87.75" customHeight="1">
      <c r="A218" s="56"/>
      <c r="B218" s="56"/>
      <c r="C218" s="42"/>
      <c r="D218" s="42"/>
      <c r="E218" s="42"/>
      <c r="F218" s="56"/>
      <c r="G218" s="45"/>
      <c r="H218" s="45"/>
      <c r="I218" s="45"/>
      <c r="J218" s="45"/>
      <c r="K218" s="45"/>
      <c r="L218" s="45"/>
      <c r="M218" s="45"/>
      <c r="N218" s="57"/>
      <c r="O218" s="57"/>
      <c r="P218" s="57"/>
      <c r="Q218" s="57"/>
      <c r="R218" s="146"/>
      <c r="S218" s="39"/>
      <c r="T218" s="39"/>
      <c r="U218" s="39"/>
      <c r="V218" s="39"/>
      <c r="W218" s="39"/>
      <c r="X218" s="39"/>
      <c r="Y218" s="39"/>
      <c r="Z218" s="39"/>
    </row>
    <row r="219" spans="1:26" s="27" customFormat="1" ht="22.5" customHeight="1">
      <c r="A219" s="56"/>
      <c r="B219" s="83"/>
      <c r="C219" s="83"/>
      <c r="D219" s="83"/>
      <c r="E219" s="83"/>
      <c r="F219" s="56"/>
      <c r="G219" s="49"/>
      <c r="H219" s="49"/>
      <c r="I219" s="49"/>
      <c r="J219" s="49"/>
      <c r="K219" s="49"/>
      <c r="L219" s="49"/>
      <c r="M219" s="49"/>
      <c r="N219" s="57"/>
      <c r="O219" s="57"/>
      <c r="P219" s="57"/>
      <c r="Q219" s="57"/>
      <c r="R219" s="146"/>
      <c r="S219" s="39"/>
      <c r="T219" s="39"/>
      <c r="U219" s="39"/>
      <c r="V219" s="39"/>
      <c r="W219" s="39"/>
      <c r="X219" s="39"/>
      <c r="Y219" s="39"/>
      <c r="Z219" s="39"/>
    </row>
    <row r="220" spans="1:26" s="27" customFormat="1" ht="69.75" customHeight="1">
      <c r="A220" s="56"/>
      <c r="B220" s="56"/>
      <c r="C220" s="42"/>
      <c r="D220" s="42"/>
      <c r="E220" s="42"/>
      <c r="F220" s="56"/>
      <c r="G220" s="45"/>
      <c r="H220" s="45"/>
      <c r="I220" s="45"/>
      <c r="J220" s="45"/>
      <c r="K220" s="45"/>
      <c r="L220" s="45"/>
      <c r="M220" s="45"/>
      <c r="N220" s="57"/>
      <c r="O220" s="57"/>
      <c r="P220" s="57"/>
      <c r="Q220" s="57"/>
      <c r="R220" s="146"/>
      <c r="S220" s="39"/>
      <c r="T220" s="39"/>
      <c r="U220" s="39"/>
      <c r="V220" s="39"/>
      <c r="W220" s="39"/>
      <c r="X220" s="39"/>
      <c r="Y220" s="39"/>
      <c r="Z220" s="39"/>
    </row>
    <row r="221" spans="1:26" s="27" customFormat="1" ht="78.75" customHeight="1">
      <c r="A221" s="56"/>
      <c r="B221" s="56"/>
      <c r="C221" s="42"/>
      <c r="D221" s="42"/>
      <c r="E221" s="42"/>
      <c r="F221" s="56"/>
      <c r="G221" s="45"/>
      <c r="H221" s="45"/>
      <c r="I221" s="45"/>
      <c r="J221" s="45"/>
      <c r="K221" s="45"/>
      <c r="L221" s="45"/>
      <c r="M221" s="45"/>
      <c r="N221" s="57"/>
      <c r="O221" s="57"/>
      <c r="P221" s="57"/>
      <c r="Q221" s="57"/>
      <c r="R221" s="146"/>
      <c r="S221" s="39"/>
      <c r="T221" s="39"/>
      <c r="U221" s="39"/>
      <c r="V221" s="39"/>
      <c r="W221" s="39"/>
      <c r="X221" s="39"/>
      <c r="Y221" s="39"/>
      <c r="Z221" s="39"/>
    </row>
    <row r="222" spans="1:26" s="27" customFormat="1" ht="20.25" customHeight="1" hidden="1">
      <c r="A222" s="56"/>
      <c r="B222" s="83"/>
      <c r="C222" s="83"/>
      <c r="D222" s="83"/>
      <c r="E222" s="83"/>
      <c r="F222" s="56"/>
      <c r="G222" s="49"/>
      <c r="H222" s="49"/>
      <c r="I222" s="49"/>
      <c r="J222" s="49"/>
      <c r="K222" s="49"/>
      <c r="L222" s="49"/>
      <c r="M222" s="49"/>
      <c r="N222" s="85"/>
      <c r="O222" s="85"/>
      <c r="P222" s="85"/>
      <c r="Q222" s="85"/>
      <c r="R222" s="143"/>
      <c r="S222" s="39"/>
      <c r="T222" s="39"/>
      <c r="U222" s="39"/>
      <c r="V222" s="39"/>
      <c r="W222" s="39"/>
      <c r="X222" s="39"/>
      <c r="Y222" s="39"/>
      <c r="Z222" s="39"/>
    </row>
    <row r="223" spans="1:26" s="27" customFormat="1" ht="67.5" customHeight="1" hidden="1">
      <c r="A223" s="56"/>
      <c r="B223" s="56"/>
      <c r="C223" s="42"/>
      <c r="D223" s="42"/>
      <c r="E223" s="42"/>
      <c r="F223" s="56"/>
      <c r="G223" s="70"/>
      <c r="H223" s="70"/>
      <c r="I223" s="82"/>
      <c r="J223" s="82"/>
      <c r="K223" s="82"/>
      <c r="L223" s="82"/>
      <c r="M223" s="47"/>
      <c r="N223" s="57"/>
      <c r="O223" s="57"/>
      <c r="P223" s="57"/>
      <c r="Q223" s="57"/>
      <c r="R223" s="146"/>
      <c r="S223" s="39"/>
      <c r="T223" s="39"/>
      <c r="U223" s="39"/>
      <c r="V223" s="39"/>
      <c r="W223" s="39"/>
      <c r="X223" s="39"/>
      <c r="Y223" s="39"/>
      <c r="Z223" s="39"/>
    </row>
    <row r="224" spans="1:26" s="27" customFormat="1" ht="15" hidden="1">
      <c r="A224" s="56"/>
      <c r="B224" s="83"/>
      <c r="C224" s="83"/>
      <c r="D224" s="83"/>
      <c r="E224" s="83"/>
      <c r="F224" s="56"/>
      <c r="G224" s="49"/>
      <c r="H224" s="49"/>
      <c r="I224" s="49"/>
      <c r="J224" s="49"/>
      <c r="K224" s="49"/>
      <c r="L224" s="49"/>
      <c r="M224" s="49"/>
      <c r="N224" s="48"/>
      <c r="O224" s="48"/>
      <c r="P224" s="48"/>
      <c r="Q224" s="85"/>
      <c r="R224" s="143"/>
      <c r="S224" s="39"/>
      <c r="T224" s="39"/>
      <c r="U224" s="39"/>
      <c r="V224" s="39"/>
      <c r="W224" s="39"/>
      <c r="X224" s="39"/>
      <c r="Y224" s="39"/>
      <c r="Z224" s="39"/>
    </row>
    <row r="225" spans="1:26" s="27" customFormat="1" ht="86.25" customHeight="1" hidden="1">
      <c r="A225" s="56"/>
      <c r="B225" s="56"/>
      <c r="C225" s="42"/>
      <c r="D225" s="42"/>
      <c r="E225" s="42"/>
      <c r="F225" s="56"/>
      <c r="G225" s="45"/>
      <c r="H225" s="45"/>
      <c r="I225" s="45"/>
      <c r="J225" s="45"/>
      <c r="K225" s="45"/>
      <c r="L225" s="45"/>
      <c r="M225" s="47"/>
      <c r="N225" s="147"/>
      <c r="O225" s="147"/>
      <c r="P225" s="147"/>
      <c r="Q225" s="147"/>
      <c r="R225" s="146"/>
      <c r="S225" s="39"/>
      <c r="T225" s="39"/>
      <c r="U225" s="39"/>
      <c r="V225" s="39"/>
      <c r="W225" s="39"/>
      <c r="X225" s="39"/>
      <c r="Y225" s="39"/>
      <c r="Z225" s="39"/>
    </row>
    <row r="226" spans="1:26" s="27" customFormat="1" ht="95.25" customHeight="1" hidden="1">
      <c r="A226" s="56"/>
      <c r="B226" s="56"/>
      <c r="C226" s="42"/>
      <c r="D226" s="42"/>
      <c r="E226" s="42"/>
      <c r="F226" s="56"/>
      <c r="G226" s="45"/>
      <c r="H226" s="45"/>
      <c r="I226" s="45"/>
      <c r="J226" s="45"/>
      <c r="K226" s="45"/>
      <c r="L226" s="45"/>
      <c r="M226" s="47"/>
      <c r="N226" s="47"/>
      <c r="O226" s="47"/>
      <c r="P226" s="47"/>
      <c r="Q226" s="47"/>
      <c r="R226" s="146"/>
      <c r="S226" s="39"/>
      <c r="T226" s="39"/>
      <c r="U226" s="39"/>
      <c r="V226" s="39"/>
      <c r="W226" s="39"/>
      <c r="X226" s="39"/>
      <c r="Y226" s="39"/>
      <c r="Z226" s="39"/>
    </row>
    <row r="227" spans="1:26" s="27" customFormat="1" ht="15" hidden="1">
      <c r="A227" s="56"/>
      <c r="B227" s="83"/>
      <c r="C227" s="83"/>
      <c r="D227" s="83"/>
      <c r="E227" s="83"/>
      <c r="F227" s="56"/>
      <c r="G227" s="49"/>
      <c r="H227" s="49"/>
      <c r="I227" s="49"/>
      <c r="J227" s="49"/>
      <c r="K227" s="49"/>
      <c r="L227" s="49"/>
      <c r="M227" s="49"/>
      <c r="N227" s="85"/>
      <c r="O227" s="85"/>
      <c r="P227" s="85"/>
      <c r="Q227" s="85"/>
      <c r="R227" s="143"/>
      <c r="S227" s="39"/>
      <c r="T227" s="39"/>
      <c r="U227" s="39"/>
      <c r="V227" s="39"/>
      <c r="W227" s="39"/>
      <c r="X227" s="39"/>
      <c r="Y227" s="39"/>
      <c r="Z227" s="39"/>
    </row>
    <row r="228" spans="1:26" s="27" customFormat="1" ht="98.25" customHeight="1" hidden="1">
      <c r="A228" s="56"/>
      <c r="B228" s="56"/>
      <c r="C228" s="42"/>
      <c r="D228" s="42"/>
      <c r="E228" s="42"/>
      <c r="F228" s="56"/>
      <c r="G228" s="45"/>
      <c r="H228" s="45"/>
      <c r="I228" s="45"/>
      <c r="J228" s="45"/>
      <c r="K228" s="45"/>
      <c r="L228" s="45"/>
      <c r="M228" s="45"/>
      <c r="N228" s="69"/>
      <c r="O228" s="57"/>
      <c r="P228" s="69"/>
      <c r="Q228" s="69"/>
      <c r="R228" s="146"/>
      <c r="S228" s="39"/>
      <c r="T228" s="39"/>
      <c r="U228" s="39"/>
      <c r="V228" s="39"/>
      <c r="W228" s="39"/>
      <c r="X228" s="39"/>
      <c r="Y228" s="39"/>
      <c r="Z228" s="39"/>
    </row>
    <row r="229" spans="1:26" s="27" customFormat="1" ht="15" hidden="1">
      <c r="A229" s="56"/>
      <c r="B229" s="56"/>
      <c r="C229" s="42"/>
      <c r="D229" s="42"/>
      <c r="E229" s="42"/>
      <c r="F229" s="56"/>
      <c r="G229" s="45"/>
      <c r="H229" s="45"/>
      <c r="I229" s="45"/>
      <c r="J229" s="45"/>
      <c r="K229" s="45"/>
      <c r="L229" s="45"/>
      <c r="M229" s="45"/>
      <c r="N229" s="57"/>
      <c r="O229" s="57"/>
      <c r="P229" s="57"/>
      <c r="Q229" s="57"/>
      <c r="R229" s="146"/>
      <c r="S229" s="39"/>
      <c r="T229" s="39"/>
      <c r="U229" s="39"/>
      <c r="V229" s="39"/>
      <c r="W229" s="39"/>
      <c r="X229" s="39"/>
      <c r="Y229" s="39"/>
      <c r="Z229" s="39"/>
    </row>
    <row r="230" spans="1:26" s="27" customFormat="1" ht="15" hidden="1">
      <c r="A230" s="56"/>
      <c r="B230" s="83"/>
      <c r="C230" s="83"/>
      <c r="D230" s="83"/>
      <c r="E230" s="83"/>
      <c r="F230" s="56"/>
      <c r="G230" s="49"/>
      <c r="H230" s="49"/>
      <c r="I230" s="49"/>
      <c r="J230" s="49"/>
      <c r="K230" s="49"/>
      <c r="L230" s="49"/>
      <c r="M230" s="49"/>
      <c r="N230" s="85"/>
      <c r="O230" s="85"/>
      <c r="P230" s="85"/>
      <c r="Q230" s="85"/>
      <c r="R230" s="143"/>
      <c r="S230" s="39"/>
      <c r="T230" s="39"/>
      <c r="U230" s="39"/>
      <c r="V230" s="39"/>
      <c r="W230" s="39"/>
      <c r="X230" s="39"/>
      <c r="Y230" s="39"/>
      <c r="Z230" s="39"/>
    </row>
    <row r="231" spans="1:26" s="27" customFormat="1" ht="112.5" customHeight="1" hidden="1">
      <c r="A231" s="56"/>
      <c r="B231" s="56"/>
      <c r="C231" s="42"/>
      <c r="D231" s="42"/>
      <c r="E231" s="42"/>
      <c r="F231" s="56"/>
      <c r="G231" s="45"/>
      <c r="H231" s="45"/>
      <c r="I231" s="45"/>
      <c r="J231" s="45"/>
      <c r="K231" s="45"/>
      <c r="L231" s="45"/>
      <c r="M231" s="47"/>
      <c r="N231" s="156"/>
      <c r="O231" s="147"/>
      <c r="P231" s="156"/>
      <c r="Q231" s="156"/>
      <c r="R231" s="146"/>
      <c r="S231" s="39"/>
      <c r="T231" s="39"/>
      <c r="U231" s="39"/>
      <c r="V231" s="39"/>
      <c r="W231" s="39"/>
      <c r="X231" s="39"/>
      <c r="Y231" s="39"/>
      <c r="Z231" s="39"/>
    </row>
    <row r="232" spans="1:26" s="35" customFormat="1" ht="22.5" customHeight="1">
      <c r="A232" s="42"/>
      <c r="B232" s="62"/>
      <c r="C232" s="73"/>
      <c r="D232" s="73"/>
      <c r="E232" s="73"/>
      <c r="F232" s="86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155"/>
      <c r="S232" s="158"/>
      <c r="T232" s="158"/>
      <c r="U232" s="158"/>
      <c r="V232" s="158"/>
      <c r="W232" s="158"/>
      <c r="X232" s="158"/>
      <c r="Y232" s="158"/>
      <c r="Z232" s="158"/>
    </row>
    <row r="233" spans="1:26" s="36" customFormat="1" ht="73.5" customHeight="1">
      <c r="A233" s="42"/>
      <c r="B233" s="58"/>
      <c r="C233" s="42"/>
      <c r="D233" s="42"/>
      <c r="E233" s="42"/>
      <c r="F233" s="56"/>
      <c r="G233" s="70"/>
      <c r="H233" s="70"/>
      <c r="I233" s="70"/>
      <c r="J233" s="45"/>
      <c r="K233" s="45"/>
      <c r="L233" s="45"/>
      <c r="M233" s="70"/>
      <c r="N233" s="71"/>
      <c r="O233" s="70"/>
      <c r="P233" s="71"/>
      <c r="Q233" s="71"/>
      <c r="R233" s="151"/>
      <c r="S233" s="58"/>
      <c r="T233" s="58"/>
      <c r="U233" s="152"/>
      <c r="V233" s="159"/>
      <c r="W233" s="159"/>
      <c r="X233" s="159"/>
      <c r="Y233" s="159"/>
      <c r="Z233" s="159"/>
    </row>
    <row r="234" spans="1:26" s="36" customFormat="1" ht="112.5" customHeight="1">
      <c r="A234" s="42"/>
      <c r="B234" s="58"/>
      <c r="C234" s="42"/>
      <c r="D234" s="42"/>
      <c r="E234" s="42"/>
      <c r="F234" s="56"/>
      <c r="G234" s="70"/>
      <c r="H234" s="70"/>
      <c r="I234" s="70"/>
      <c r="J234" s="45"/>
      <c r="K234" s="45"/>
      <c r="L234" s="45"/>
      <c r="M234" s="70"/>
      <c r="N234" s="71"/>
      <c r="O234" s="70"/>
      <c r="P234" s="71"/>
      <c r="Q234" s="71"/>
      <c r="R234" s="151"/>
      <c r="S234" s="159"/>
      <c r="T234" s="159"/>
      <c r="U234" s="159"/>
      <c r="V234" s="159"/>
      <c r="W234" s="159"/>
      <c r="X234" s="159"/>
      <c r="Y234" s="159"/>
      <c r="Z234" s="159"/>
    </row>
    <row r="235" spans="1:26" s="36" customFormat="1" ht="113.25" customHeight="1" hidden="1">
      <c r="A235" s="42"/>
      <c r="B235" s="58"/>
      <c r="C235" s="42"/>
      <c r="D235" s="42"/>
      <c r="E235" s="42"/>
      <c r="F235" s="56"/>
      <c r="G235" s="70"/>
      <c r="H235" s="70"/>
      <c r="I235" s="82"/>
      <c r="J235" s="82"/>
      <c r="K235" s="82"/>
      <c r="L235" s="82"/>
      <c r="M235" s="82"/>
      <c r="N235" s="71"/>
      <c r="O235" s="70"/>
      <c r="P235" s="71"/>
      <c r="Q235" s="71"/>
      <c r="R235" s="151"/>
      <c r="S235" s="159"/>
      <c r="T235" s="159"/>
      <c r="U235" s="159"/>
      <c r="V235" s="159"/>
      <c r="W235" s="159"/>
      <c r="X235" s="159"/>
      <c r="Y235" s="159"/>
      <c r="Z235" s="159"/>
    </row>
    <row r="236" spans="1:26" s="36" customFormat="1" ht="77.25" customHeight="1" hidden="1">
      <c r="A236" s="42"/>
      <c r="B236" s="58"/>
      <c r="C236" s="42"/>
      <c r="D236" s="42"/>
      <c r="E236" s="42"/>
      <c r="F236" s="56"/>
      <c r="G236" s="70"/>
      <c r="H236" s="82"/>
      <c r="I236" s="82"/>
      <c r="J236" s="82"/>
      <c r="K236" s="82"/>
      <c r="L236" s="82"/>
      <c r="M236" s="82"/>
      <c r="N236" s="71"/>
      <c r="O236" s="70"/>
      <c r="P236" s="71"/>
      <c r="Q236" s="71"/>
      <c r="R236" s="151"/>
      <c r="S236" s="159"/>
      <c r="T236" s="159"/>
      <c r="U236" s="159"/>
      <c r="V236" s="159"/>
      <c r="W236" s="159"/>
      <c r="X236" s="159"/>
      <c r="Y236" s="159"/>
      <c r="Z236" s="159"/>
    </row>
    <row r="237" spans="1:26" s="36" customFormat="1" ht="56.25" customHeight="1" hidden="1">
      <c r="A237" s="42"/>
      <c r="B237" s="58"/>
      <c r="C237" s="42"/>
      <c r="D237" s="42"/>
      <c r="E237" s="42"/>
      <c r="F237" s="56"/>
      <c r="G237" s="70"/>
      <c r="H237" s="70"/>
      <c r="I237" s="82"/>
      <c r="J237" s="82"/>
      <c r="K237" s="82"/>
      <c r="L237" s="82"/>
      <c r="M237" s="82"/>
      <c r="N237" s="71"/>
      <c r="O237" s="70"/>
      <c r="P237" s="71"/>
      <c r="Q237" s="71"/>
      <c r="R237" s="151"/>
      <c r="S237" s="159"/>
      <c r="T237" s="159"/>
      <c r="U237" s="159"/>
      <c r="V237" s="159"/>
      <c r="W237" s="159"/>
      <c r="X237" s="159"/>
      <c r="Y237" s="159"/>
      <c r="Z237" s="159"/>
    </row>
    <row r="238" spans="1:26" s="36" customFormat="1" ht="58.5" customHeight="1" hidden="1">
      <c r="A238" s="42"/>
      <c r="B238" s="58"/>
      <c r="C238" s="42"/>
      <c r="D238" s="42"/>
      <c r="E238" s="42"/>
      <c r="F238" s="56"/>
      <c r="G238" s="70"/>
      <c r="H238" s="70"/>
      <c r="I238" s="82"/>
      <c r="J238" s="82"/>
      <c r="K238" s="82"/>
      <c r="L238" s="82"/>
      <c r="M238" s="82"/>
      <c r="N238" s="71"/>
      <c r="O238" s="70"/>
      <c r="P238" s="71"/>
      <c r="Q238" s="71"/>
      <c r="R238" s="151"/>
      <c r="S238" s="159"/>
      <c r="T238" s="159"/>
      <c r="U238" s="159"/>
      <c r="V238" s="159"/>
      <c r="W238" s="159"/>
      <c r="X238" s="159"/>
      <c r="Y238" s="159"/>
      <c r="Z238" s="159"/>
    </row>
    <row r="239" spans="1:26" s="36" customFormat="1" ht="73.5" customHeight="1" hidden="1">
      <c r="A239" s="42"/>
      <c r="B239" s="58"/>
      <c r="C239" s="42"/>
      <c r="D239" s="42"/>
      <c r="E239" s="42"/>
      <c r="F239" s="56"/>
      <c r="G239" s="70"/>
      <c r="H239" s="82"/>
      <c r="I239" s="70"/>
      <c r="J239" s="70"/>
      <c r="K239" s="70"/>
      <c r="L239" s="70"/>
      <c r="M239" s="82"/>
      <c r="N239" s="160"/>
      <c r="O239" s="82"/>
      <c r="P239" s="160"/>
      <c r="Q239" s="71"/>
      <c r="R239" s="151"/>
      <c r="S239" s="159"/>
      <c r="T239" s="159"/>
      <c r="U239" s="159"/>
      <c r="V239" s="159"/>
      <c r="W239" s="159"/>
      <c r="X239" s="159"/>
      <c r="Y239" s="159"/>
      <c r="Z239" s="159"/>
    </row>
    <row r="240" spans="1:26" s="36" customFormat="1" ht="72.75" customHeight="1" hidden="1">
      <c r="A240" s="42"/>
      <c r="B240" s="56"/>
      <c r="C240" s="42"/>
      <c r="D240" s="42"/>
      <c r="E240" s="42"/>
      <c r="F240" s="56"/>
      <c r="G240" s="70"/>
      <c r="H240" s="82"/>
      <c r="I240" s="70"/>
      <c r="J240" s="70"/>
      <c r="K240" s="70"/>
      <c r="L240" s="70"/>
      <c r="M240" s="82"/>
      <c r="N240" s="160"/>
      <c r="O240" s="82"/>
      <c r="P240" s="160"/>
      <c r="Q240" s="71"/>
      <c r="R240" s="151"/>
      <c r="S240" s="159"/>
      <c r="T240" s="159"/>
      <c r="U240" s="159"/>
      <c r="V240" s="159"/>
      <c r="W240" s="159"/>
      <c r="X240" s="159"/>
      <c r="Y240" s="159"/>
      <c r="Z240" s="159"/>
    </row>
    <row r="241" spans="1:26" s="36" customFormat="1" ht="69.75" customHeight="1" hidden="1">
      <c r="A241" s="42"/>
      <c r="B241" s="56"/>
      <c r="C241" s="42"/>
      <c r="D241" s="42"/>
      <c r="E241" s="42"/>
      <c r="F241" s="56"/>
      <c r="G241" s="82"/>
      <c r="H241" s="82"/>
      <c r="I241" s="70"/>
      <c r="J241" s="70"/>
      <c r="K241" s="70"/>
      <c r="L241" s="70"/>
      <c r="M241" s="82"/>
      <c r="N241" s="160"/>
      <c r="O241" s="82"/>
      <c r="P241" s="160"/>
      <c r="Q241" s="160"/>
      <c r="R241" s="151"/>
      <c r="S241" s="159"/>
      <c r="T241" s="159"/>
      <c r="U241" s="159"/>
      <c r="V241" s="159"/>
      <c r="W241" s="159"/>
      <c r="X241" s="159"/>
      <c r="Y241" s="159"/>
      <c r="Z241" s="159"/>
    </row>
    <row r="242" spans="1:26" s="36" customFormat="1" ht="59.25" customHeight="1" hidden="1">
      <c r="A242" s="42"/>
      <c r="B242" s="58"/>
      <c r="C242" s="42"/>
      <c r="D242" s="42"/>
      <c r="E242" s="42"/>
      <c r="F242" s="56"/>
      <c r="G242" s="82"/>
      <c r="H242" s="82"/>
      <c r="I242" s="70"/>
      <c r="J242" s="70"/>
      <c r="K242" s="70"/>
      <c r="L242" s="70"/>
      <c r="M242" s="82"/>
      <c r="N242" s="160"/>
      <c r="O242" s="82"/>
      <c r="P242" s="160"/>
      <c r="Q242" s="160"/>
      <c r="R242" s="151"/>
      <c r="S242" s="159"/>
      <c r="T242" s="159"/>
      <c r="U242" s="159"/>
      <c r="V242" s="159"/>
      <c r="W242" s="159"/>
      <c r="X242" s="159"/>
      <c r="Y242" s="159"/>
      <c r="Z242" s="159"/>
    </row>
    <row r="243" spans="1:26" s="36" customFormat="1" ht="72.75" customHeight="1" hidden="1">
      <c r="A243" s="42"/>
      <c r="B243" s="56"/>
      <c r="C243" s="42"/>
      <c r="D243" s="42"/>
      <c r="E243" s="42"/>
      <c r="F243" s="56"/>
      <c r="G243" s="82"/>
      <c r="H243" s="82"/>
      <c r="I243" s="70"/>
      <c r="J243" s="70"/>
      <c r="K243" s="70"/>
      <c r="L243" s="70"/>
      <c r="M243" s="82"/>
      <c r="N243" s="160"/>
      <c r="O243" s="82"/>
      <c r="P243" s="160"/>
      <c r="Q243" s="160"/>
      <c r="R243" s="151"/>
      <c r="S243" s="159"/>
      <c r="T243" s="159"/>
      <c r="U243" s="159"/>
      <c r="V243" s="159"/>
      <c r="W243" s="159"/>
      <c r="X243" s="159"/>
      <c r="Y243" s="159"/>
      <c r="Z243" s="159"/>
    </row>
    <row r="244" spans="1:26" s="36" customFormat="1" ht="45.75" customHeight="1" hidden="1">
      <c r="A244" s="42"/>
      <c r="B244" s="58"/>
      <c r="C244" s="42"/>
      <c r="D244" s="42"/>
      <c r="E244" s="42"/>
      <c r="F244" s="56"/>
      <c r="G244" s="70"/>
      <c r="H244" s="70"/>
      <c r="I244" s="70"/>
      <c r="J244" s="70"/>
      <c r="K244" s="70"/>
      <c r="L244" s="70"/>
      <c r="M244" s="82"/>
      <c r="N244" s="160"/>
      <c r="O244" s="82"/>
      <c r="P244" s="160"/>
      <c r="Q244" s="160"/>
      <c r="R244" s="151"/>
      <c r="S244" s="159"/>
      <c r="T244" s="159"/>
      <c r="U244" s="159"/>
      <c r="V244" s="159"/>
      <c r="W244" s="159"/>
      <c r="X244" s="159"/>
      <c r="Y244" s="159"/>
      <c r="Z244" s="159"/>
    </row>
    <row r="245" spans="1:26" s="36" customFormat="1" ht="25.5" customHeight="1">
      <c r="A245" s="42"/>
      <c r="B245" s="62"/>
      <c r="C245" s="73"/>
      <c r="D245" s="73"/>
      <c r="E245" s="73"/>
      <c r="F245" s="51"/>
      <c r="G245" s="72"/>
      <c r="H245" s="72"/>
      <c r="I245" s="72"/>
      <c r="J245" s="72"/>
      <c r="K245" s="72"/>
      <c r="L245" s="72"/>
      <c r="M245" s="72"/>
      <c r="N245" s="87"/>
      <c r="O245" s="72"/>
      <c r="P245" s="72"/>
      <c r="Q245" s="72"/>
      <c r="R245" s="155"/>
      <c r="S245" s="159"/>
      <c r="T245" s="159"/>
      <c r="U245" s="159"/>
      <c r="V245" s="159"/>
      <c r="W245" s="159"/>
      <c r="X245" s="159"/>
      <c r="Y245" s="159"/>
      <c r="Z245" s="159"/>
    </row>
    <row r="246" spans="1:26" s="36" customFormat="1" ht="120" customHeight="1">
      <c r="A246" s="42"/>
      <c r="B246" s="58"/>
      <c r="C246" s="42"/>
      <c r="D246" s="56"/>
      <c r="E246" s="56"/>
      <c r="F246" s="74"/>
      <c r="G246" s="70"/>
      <c r="H246" s="70"/>
      <c r="I246" s="70"/>
      <c r="J246" s="45"/>
      <c r="K246" s="45"/>
      <c r="L246" s="45"/>
      <c r="M246" s="70"/>
      <c r="N246" s="71"/>
      <c r="O246" s="70"/>
      <c r="P246" s="70"/>
      <c r="Q246" s="70"/>
      <c r="R246" s="151"/>
      <c r="S246" s="159"/>
      <c r="T246" s="159"/>
      <c r="U246" s="159"/>
      <c r="V246" s="159"/>
      <c r="W246" s="159"/>
      <c r="X246" s="159"/>
      <c r="Y246" s="159"/>
      <c r="Z246" s="159"/>
    </row>
    <row r="247" spans="1:26" s="36" customFormat="1" ht="126.75" customHeight="1">
      <c r="A247" s="42"/>
      <c r="B247" s="58"/>
      <c r="C247" s="42"/>
      <c r="D247" s="56"/>
      <c r="E247" s="56"/>
      <c r="F247" s="74"/>
      <c r="G247" s="70"/>
      <c r="H247" s="70"/>
      <c r="I247" s="70"/>
      <c r="J247" s="45"/>
      <c r="K247" s="45"/>
      <c r="L247" s="45"/>
      <c r="M247" s="70"/>
      <c r="N247" s="71"/>
      <c r="O247" s="70"/>
      <c r="P247" s="70"/>
      <c r="Q247" s="70"/>
      <c r="R247" s="151"/>
      <c r="S247" s="161"/>
      <c r="T247" s="161"/>
      <c r="U247" s="159"/>
      <c r="V247" s="159"/>
      <c r="W247" s="159"/>
      <c r="X247" s="159"/>
      <c r="Y247" s="159"/>
      <c r="Z247" s="159"/>
    </row>
    <row r="248" spans="1:26" s="36" customFormat="1" ht="112.5" customHeight="1" hidden="1">
      <c r="A248" s="42"/>
      <c r="B248" s="58"/>
      <c r="C248" s="42"/>
      <c r="D248" s="56"/>
      <c r="E248" s="56"/>
      <c r="F248" s="74"/>
      <c r="G248" s="70"/>
      <c r="H248" s="70"/>
      <c r="I248" s="70"/>
      <c r="J248" s="70"/>
      <c r="K248" s="70"/>
      <c r="L248" s="70"/>
      <c r="M248" s="82"/>
      <c r="N248" s="160"/>
      <c r="O248" s="82"/>
      <c r="P248" s="82"/>
      <c r="Q248" s="82"/>
      <c r="R248" s="151"/>
      <c r="S248" s="159"/>
      <c r="T248" s="159"/>
      <c r="U248" s="159"/>
      <c r="V248" s="159"/>
      <c r="W248" s="159"/>
      <c r="X248" s="159"/>
      <c r="Y248" s="159"/>
      <c r="Z248" s="159"/>
    </row>
    <row r="249" spans="1:26" s="36" customFormat="1" ht="112.5" customHeight="1" hidden="1">
      <c r="A249" s="42"/>
      <c r="B249" s="58"/>
      <c r="C249" s="42"/>
      <c r="D249" s="56"/>
      <c r="E249" s="56"/>
      <c r="F249" s="74"/>
      <c r="G249" s="70"/>
      <c r="H249" s="70"/>
      <c r="I249" s="70"/>
      <c r="J249" s="70"/>
      <c r="K249" s="70"/>
      <c r="L249" s="70"/>
      <c r="M249" s="82"/>
      <c r="N249" s="160"/>
      <c r="O249" s="82"/>
      <c r="P249" s="82"/>
      <c r="Q249" s="82"/>
      <c r="R249" s="151"/>
      <c r="S249" s="159"/>
      <c r="T249" s="159"/>
      <c r="U249" s="159"/>
      <c r="V249" s="159"/>
      <c r="W249" s="159"/>
      <c r="X249" s="159"/>
      <c r="Y249" s="159"/>
      <c r="Z249" s="159"/>
    </row>
    <row r="250" spans="1:26" s="36" customFormat="1" ht="25.5" customHeight="1">
      <c r="A250" s="42"/>
      <c r="B250" s="62"/>
      <c r="C250" s="73"/>
      <c r="D250" s="73"/>
      <c r="E250" s="73"/>
      <c r="F250" s="51"/>
      <c r="G250" s="72"/>
      <c r="H250" s="72"/>
      <c r="I250" s="72"/>
      <c r="J250" s="72"/>
      <c r="K250" s="72"/>
      <c r="L250" s="72"/>
      <c r="M250" s="72"/>
      <c r="N250" s="87"/>
      <c r="O250" s="72"/>
      <c r="P250" s="72"/>
      <c r="Q250" s="72"/>
      <c r="R250" s="155"/>
      <c r="S250" s="159"/>
      <c r="T250" s="159"/>
      <c r="U250" s="159"/>
      <c r="V250" s="159"/>
      <c r="W250" s="159"/>
      <c r="X250" s="159"/>
      <c r="Y250" s="159"/>
      <c r="Z250" s="159"/>
    </row>
    <row r="251" spans="1:26" s="36" customFormat="1" ht="104.25" customHeight="1">
      <c r="A251" s="42"/>
      <c r="B251" s="58"/>
      <c r="C251" s="42"/>
      <c r="D251" s="64"/>
      <c r="E251" s="64"/>
      <c r="F251" s="74"/>
      <c r="G251" s="89"/>
      <c r="H251" s="70"/>
      <c r="I251" s="70"/>
      <c r="J251" s="45"/>
      <c r="K251" s="45"/>
      <c r="L251" s="45"/>
      <c r="M251" s="70"/>
      <c r="N251" s="71"/>
      <c r="O251" s="70"/>
      <c r="P251" s="70"/>
      <c r="Q251" s="70"/>
      <c r="R251" s="151"/>
      <c r="S251" s="159"/>
      <c r="T251" s="159"/>
      <c r="U251" s="159"/>
      <c r="V251" s="159"/>
      <c r="W251" s="159"/>
      <c r="X251" s="159"/>
      <c r="Y251" s="159"/>
      <c r="Z251" s="159"/>
    </row>
    <row r="252" spans="1:26" s="36" customFormat="1" ht="139.5" customHeight="1" hidden="1">
      <c r="A252" s="42"/>
      <c r="B252" s="58"/>
      <c r="C252" s="42"/>
      <c r="D252" s="42"/>
      <c r="E252" s="42"/>
      <c r="F252" s="56"/>
      <c r="G252" s="82"/>
      <c r="H252" s="82"/>
      <c r="I252" s="82"/>
      <c r="J252" s="82"/>
      <c r="K252" s="82"/>
      <c r="L252" s="82"/>
      <c r="M252" s="82"/>
      <c r="N252" s="71"/>
      <c r="O252" s="70"/>
      <c r="P252" s="70"/>
      <c r="Q252" s="70"/>
      <c r="R252" s="151"/>
      <c r="S252" s="159"/>
      <c r="T252" s="159"/>
      <c r="U252" s="159"/>
      <c r="V252" s="159"/>
      <c r="W252" s="159"/>
      <c r="X252" s="159"/>
      <c r="Y252" s="159"/>
      <c r="Z252" s="159"/>
    </row>
    <row r="253" spans="1:26" s="36" customFormat="1" ht="106.5" customHeight="1" hidden="1">
      <c r="A253" s="42"/>
      <c r="B253" s="58"/>
      <c r="C253" s="42"/>
      <c r="D253" s="42"/>
      <c r="E253" s="42"/>
      <c r="F253" s="56"/>
      <c r="G253" s="82"/>
      <c r="H253" s="82"/>
      <c r="I253" s="70"/>
      <c r="J253" s="70"/>
      <c r="K253" s="70"/>
      <c r="L253" s="70"/>
      <c r="M253" s="70"/>
      <c r="N253" s="71"/>
      <c r="O253" s="70"/>
      <c r="P253" s="70"/>
      <c r="Q253" s="70"/>
      <c r="R253" s="151"/>
      <c r="S253" s="159"/>
      <c r="T253" s="159"/>
      <c r="U253" s="159"/>
      <c r="V253" s="159"/>
      <c r="W253" s="159"/>
      <c r="X253" s="159"/>
      <c r="Y253" s="159"/>
      <c r="Z253" s="159"/>
    </row>
    <row r="254" spans="1:26" s="36" customFormat="1" ht="15" hidden="1">
      <c r="A254" s="42"/>
      <c r="B254" s="58"/>
      <c r="C254" s="42"/>
      <c r="D254" s="42"/>
      <c r="E254" s="42"/>
      <c r="F254" s="56"/>
      <c r="G254" s="82"/>
      <c r="H254" s="82"/>
      <c r="I254" s="70"/>
      <c r="J254" s="70"/>
      <c r="K254" s="70"/>
      <c r="L254" s="70"/>
      <c r="M254" s="82"/>
      <c r="N254" s="160"/>
      <c r="O254" s="82"/>
      <c r="P254" s="82"/>
      <c r="Q254" s="82"/>
      <c r="R254" s="151"/>
      <c r="S254" s="159"/>
      <c r="T254" s="159"/>
      <c r="U254" s="159"/>
      <c r="V254" s="159"/>
      <c r="W254" s="159"/>
      <c r="X254" s="159"/>
      <c r="Y254" s="159"/>
      <c r="Z254" s="159"/>
    </row>
    <row r="255" spans="1:26" s="36" customFormat="1" ht="25.5" customHeight="1">
      <c r="A255" s="42"/>
      <c r="B255" s="62"/>
      <c r="C255" s="73"/>
      <c r="D255" s="73"/>
      <c r="E255" s="73"/>
      <c r="F255" s="51"/>
      <c r="G255" s="72"/>
      <c r="H255" s="72"/>
      <c r="I255" s="72"/>
      <c r="J255" s="72"/>
      <c r="K255" s="72"/>
      <c r="L255" s="72"/>
      <c r="M255" s="72"/>
      <c r="N255" s="87"/>
      <c r="O255" s="72"/>
      <c r="P255" s="72"/>
      <c r="Q255" s="72"/>
      <c r="R255" s="155"/>
      <c r="S255" s="159"/>
      <c r="T255" s="159"/>
      <c r="U255" s="159"/>
      <c r="V255" s="159"/>
      <c r="W255" s="159"/>
      <c r="X255" s="159"/>
      <c r="Y255" s="159"/>
      <c r="Z255" s="159"/>
    </row>
    <row r="256" spans="1:26" s="36" customFormat="1" ht="135" customHeight="1">
      <c r="A256" s="42"/>
      <c r="B256" s="58"/>
      <c r="C256" s="42"/>
      <c r="D256" s="42"/>
      <c r="E256" s="42"/>
      <c r="F256" s="56"/>
      <c r="G256" s="70"/>
      <c r="H256" s="70"/>
      <c r="I256" s="70"/>
      <c r="J256" s="45"/>
      <c r="K256" s="45"/>
      <c r="L256" s="45"/>
      <c r="M256" s="70"/>
      <c r="N256" s="71"/>
      <c r="O256" s="70"/>
      <c r="P256" s="70"/>
      <c r="Q256" s="70"/>
      <c r="R256" s="151"/>
      <c r="S256" s="159"/>
      <c r="T256" s="159"/>
      <c r="U256" s="159"/>
      <c r="V256" s="159"/>
      <c r="W256" s="159"/>
      <c r="X256" s="159"/>
      <c r="Y256" s="159"/>
      <c r="Z256" s="159"/>
    </row>
    <row r="257" spans="1:26" s="36" customFormat="1" ht="118.5" customHeight="1" hidden="1">
      <c r="A257" s="42"/>
      <c r="B257" s="58"/>
      <c r="C257" s="42"/>
      <c r="D257" s="42"/>
      <c r="E257" s="42"/>
      <c r="F257" s="56"/>
      <c r="G257" s="70"/>
      <c r="H257" s="70"/>
      <c r="I257" s="82"/>
      <c r="J257" s="82"/>
      <c r="K257" s="82"/>
      <c r="L257" s="82"/>
      <c r="M257" s="82"/>
      <c r="N257" s="71"/>
      <c r="O257" s="70"/>
      <c r="P257" s="70"/>
      <c r="Q257" s="70"/>
      <c r="R257" s="151"/>
      <c r="S257" s="159"/>
      <c r="T257" s="159"/>
      <c r="U257" s="159"/>
      <c r="V257" s="159"/>
      <c r="W257" s="159"/>
      <c r="X257" s="159"/>
      <c r="Y257" s="159"/>
      <c r="Z257" s="159"/>
    </row>
    <row r="258" spans="1:26" s="36" customFormat="1" ht="114.75" customHeight="1" hidden="1">
      <c r="A258" s="42"/>
      <c r="B258" s="58"/>
      <c r="C258" s="42"/>
      <c r="D258" s="42"/>
      <c r="E258" s="42"/>
      <c r="F258" s="56"/>
      <c r="G258" s="70"/>
      <c r="H258" s="70"/>
      <c r="I258" s="70"/>
      <c r="J258" s="70"/>
      <c r="K258" s="70"/>
      <c r="L258" s="70"/>
      <c r="M258" s="70"/>
      <c r="N258" s="71"/>
      <c r="O258" s="70"/>
      <c r="P258" s="70"/>
      <c r="Q258" s="70"/>
      <c r="R258" s="151"/>
      <c r="S258" s="159"/>
      <c r="T258" s="159"/>
      <c r="U258" s="159"/>
      <c r="V258" s="159"/>
      <c r="W258" s="159"/>
      <c r="X258" s="159"/>
      <c r="Y258" s="159"/>
      <c r="Z258" s="159"/>
    </row>
    <row r="259" spans="1:26" s="36" customFormat="1" ht="15" customHeight="1" hidden="1">
      <c r="A259" s="42"/>
      <c r="B259" s="58"/>
      <c r="C259" s="42"/>
      <c r="D259" s="42"/>
      <c r="E259" s="42"/>
      <c r="F259" s="56"/>
      <c r="G259" s="70"/>
      <c r="H259" s="70"/>
      <c r="I259" s="70"/>
      <c r="J259" s="70"/>
      <c r="K259" s="70"/>
      <c r="L259" s="70"/>
      <c r="M259" s="82"/>
      <c r="N259" s="160"/>
      <c r="O259" s="82"/>
      <c r="P259" s="82"/>
      <c r="Q259" s="82"/>
      <c r="R259" s="151"/>
      <c r="S259" s="159"/>
      <c r="T259" s="159"/>
      <c r="U259" s="159"/>
      <c r="V259" s="159"/>
      <c r="W259" s="159"/>
      <c r="X259" s="159"/>
      <c r="Y259" s="159"/>
      <c r="Z259" s="159"/>
    </row>
    <row r="260" spans="1:26" s="36" customFormat="1" ht="18.75" customHeight="1">
      <c r="A260" s="42"/>
      <c r="B260" s="62"/>
      <c r="C260" s="73"/>
      <c r="D260" s="73"/>
      <c r="E260" s="73"/>
      <c r="F260" s="51"/>
      <c r="G260" s="72"/>
      <c r="H260" s="72"/>
      <c r="I260" s="72"/>
      <c r="J260" s="72"/>
      <c r="K260" s="72"/>
      <c r="L260" s="72"/>
      <c r="M260" s="72"/>
      <c r="N260" s="87"/>
      <c r="O260" s="72"/>
      <c r="P260" s="72"/>
      <c r="Q260" s="72"/>
      <c r="R260" s="155"/>
      <c r="S260" s="159"/>
      <c r="T260" s="159"/>
      <c r="U260" s="159"/>
      <c r="V260" s="159"/>
      <c r="W260" s="159"/>
      <c r="X260" s="159"/>
      <c r="Y260" s="159"/>
      <c r="Z260" s="159"/>
    </row>
    <row r="261" spans="1:26" s="36" customFormat="1" ht="108.75" customHeight="1">
      <c r="A261" s="42"/>
      <c r="B261" s="58"/>
      <c r="C261" s="42"/>
      <c r="D261" s="42"/>
      <c r="E261" s="42"/>
      <c r="F261" s="56"/>
      <c r="G261" s="70"/>
      <c r="H261" s="70"/>
      <c r="I261" s="70"/>
      <c r="J261" s="45"/>
      <c r="K261" s="45"/>
      <c r="L261" s="45"/>
      <c r="M261" s="70"/>
      <c r="N261" s="71"/>
      <c r="O261" s="70"/>
      <c r="P261" s="70"/>
      <c r="Q261" s="70"/>
      <c r="R261" s="151"/>
      <c r="S261" s="159"/>
      <c r="T261" s="159"/>
      <c r="U261" s="159"/>
      <c r="V261" s="159"/>
      <c r="W261" s="159"/>
      <c r="X261" s="159"/>
      <c r="Y261" s="159"/>
      <c r="Z261" s="159"/>
    </row>
    <row r="262" spans="1:26" s="36" customFormat="1" ht="101.25" customHeight="1" hidden="1">
      <c r="A262" s="42"/>
      <c r="B262" s="58"/>
      <c r="C262" s="42"/>
      <c r="D262" s="42"/>
      <c r="E262" s="42"/>
      <c r="F262" s="56"/>
      <c r="G262" s="82"/>
      <c r="H262" s="82"/>
      <c r="I262" s="82"/>
      <c r="J262" s="82"/>
      <c r="K262" s="82"/>
      <c r="L262" s="82"/>
      <c r="M262" s="82"/>
      <c r="N262" s="71"/>
      <c r="O262" s="70"/>
      <c r="P262" s="70"/>
      <c r="Q262" s="70"/>
      <c r="R262" s="151"/>
      <c r="S262" s="159"/>
      <c r="T262" s="159"/>
      <c r="U262" s="159"/>
      <c r="V262" s="159"/>
      <c r="W262" s="159"/>
      <c r="X262" s="159"/>
      <c r="Y262" s="159"/>
      <c r="Z262" s="159"/>
    </row>
    <row r="263" spans="1:26" s="36" customFormat="1" ht="106.5" customHeight="1" hidden="1">
      <c r="A263" s="42"/>
      <c r="B263" s="58"/>
      <c r="C263" s="42"/>
      <c r="D263" s="42"/>
      <c r="E263" s="42"/>
      <c r="F263" s="56"/>
      <c r="G263" s="82"/>
      <c r="H263" s="82"/>
      <c r="I263" s="70"/>
      <c r="J263" s="70"/>
      <c r="K263" s="70"/>
      <c r="L263" s="70"/>
      <c r="M263" s="70"/>
      <c r="N263" s="71"/>
      <c r="O263" s="70"/>
      <c r="P263" s="70"/>
      <c r="Q263" s="70"/>
      <c r="R263" s="151"/>
      <c r="S263" s="159"/>
      <c r="T263" s="159"/>
      <c r="U263" s="159"/>
      <c r="V263" s="159"/>
      <c r="W263" s="159"/>
      <c r="X263" s="159"/>
      <c r="Y263" s="159"/>
      <c r="Z263" s="159"/>
    </row>
    <row r="264" spans="1:26" s="36" customFormat="1" ht="105.75" customHeight="1" hidden="1">
      <c r="A264" s="42"/>
      <c r="B264" s="58"/>
      <c r="C264" s="42"/>
      <c r="D264" s="42"/>
      <c r="E264" s="42"/>
      <c r="F264" s="56"/>
      <c r="G264" s="82"/>
      <c r="H264" s="82"/>
      <c r="I264" s="70"/>
      <c r="J264" s="70"/>
      <c r="K264" s="70"/>
      <c r="L264" s="70"/>
      <c r="M264" s="82"/>
      <c r="N264" s="160"/>
      <c r="O264" s="82"/>
      <c r="P264" s="82"/>
      <c r="Q264" s="82"/>
      <c r="R264" s="151"/>
      <c r="S264" s="159"/>
      <c r="T264" s="159"/>
      <c r="U264" s="159"/>
      <c r="V264" s="159"/>
      <c r="W264" s="159"/>
      <c r="X264" s="159"/>
      <c r="Y264" s="159"/>
      <c r="Z264" s="159"/>
    </row>
    <row r="265" spans="1:26" s="27" customFormat="1" ht="94.5" customHeight="1">
      <c r="A265" s="42"/>
      <c r="B265" s="51"/>
      <c r="C265" s="42"/>
      <c r="D265" s="42"/>
      <c r="E265" s="42"/>
      <c r="F265" s="56"/>
      <c r="G265" s="53"/>
      <c r="H265" s="53"/>
      <c r="I265" s="53"/>
      <c r="J265" s="53"/>
      <c r="K265" s="53"/>
      <c r="L265" s="53"/>
      <c r="M265" s="53"/>
      <c r="N265" s="62"/>
      <c r="O265" s="53"/>
      <c r="P265" s="53"/>
      <c r="Q265" s="190"/>
      <c r="R265" s="142"/>
      <c r="S265" s="39"/>
      <c r="T265" s="39"/>
      <c r="U265" s="203"/>
      <c r="V265" s="39"/>
      <c r="W265" s="39"/>
      <c r="X265" s="39"/>
      <c r="Y265" s="39"/>
      <c r="Z265" s="39"/>
    </row>
    <row r="266" spans="1:26" s="27" customFormat="1" ht="24" customHeight="1">
      <c r="A266" s="42"/>
      <c r="B266" s="51"/>
      <c r="C266" s="42"/>
      <c r="D266" s="42"/>
      <c r="E266" s="42"/>
      <c r="F266" s="56"/>
      <c r="G266" s="53"/>
      <c r="H266" s="53"/>
      <c r="I266" s="53"/>
      <c r="J266" s="53"/>
      <c r="K266" s="53"/>
      <c r="L266" s="53"/>
      <c r="M266" s="53"/>
      <c r="N266" s="62"/>
      <c r="O266" s="53"/>
      <c r="P266" s="53"/>
      <c r="Q266" s="53"/>
      <c r="R266" s="143"/>
      <c r="S266" s="39"/>
      <c r="T266" s="39"/>
      <c r="U266" s="39"/>
      <c r="V266" s="39"/>
      <c r="W266" s="39"/>
      <c r="X266" s="39"/>
      <c r="Y266" s="39"/>
      <c r="Z266" s="39"/>
    </row>
    <row r="267" spans="1:26" s="27" customFormat="1" ht="160.5" customHeight="1">
      <c r="A267" s="55"/>
      <c r="B267" s="126"/>
      <c r="C267" s="126"/>
      <c r="D267" s="126"/>
      <c r="E267" s="126"/>
      <c r="F267" s="126"/>
      <c r="G267" s="127"/>
      <c r="H267" s="127"/>
      <c r="I267" s="127"/>
      <c r="J267" s="45"/>
      <c r="K267" s="45"/>
      <c r="L267" s="45"/>
      <c r="M267" s="127"/>
      <c r="N267" s="126"/>
      <c r="O267" s="127"/>
      <c r="P267" s="127"/>
      <c r="Q267" s="127"/>
      <c r="R267" s="204"/>
      <c r="S267" s="205"/>
      <c r="T267" s="205"/>
      <c r="U267" s="39"/>
      <c r="V267" s="39"/>
      <c r="W267" s="39"/>
      <c r="X267" s="39"/>
      <c r="Y267" s="39"/>
      <c r="Z267" s="39"/>
    </row>
    <row r="268" spans="1:26" s="27" customFormat="1" ht="146.25" customHeight="1" hidden="1">
      <c r="A268" s="55"/>
      <c r="B268" s="126"/>
      <c r="C268" s="126"/>
      <c r="D268" s="126"/>
      <c r="E268" s="126"/>
      <c r="F268" s="126"/>
      <c r="G268" s="127"/>
      <c r="H268" s="127"/>
      <c r="I268" s="127"/>
      <c r="J268" s="127"/>
      <c r="K268" s="127"/>
      <c r="L268" s="127"/>
      <c r="M268" s="127"/>
      <c r="N268" s="126"/>
      <c r="O268" s="127"/>
      <c r="P268" s="127"/>
      <c r="Q268" s="127"/>
      <c r="R268" s="204"/>
      <c r="S268" s="39"/>
      <c r="T268" s="39"/>
      <c r="U268" s="39"/>
      <c r="V268" s="39"/>
      <c r="W268" s="39"/>
      <c r="X268" s="39"/>
      <c r="Y268" s="39"/>
      <c r="Z268" s="39"/>
    </row>
    <row r="269" spans="1:26" s="38" customFormat="1" ht="88.5" customHeight="1">
      <c r="A269" s="42"/>
      <c r="B269" s="51"/>
      <c r="C269" s="73"/>
      <c r="D269" s="73"/>
      <c r="E269" s="73"/>
      <c r="F269" s="51"/>
      <c r="G269" s="72"/>
      <c r="H269" s="72"/>
      <c r="I269" s="72"/>
      <c r="J269" s="72"/>
      <c r="K269" s="72"/>
      <c r="L269" s="72"/>
      <c r="M269" s="72"/>
      <c r="N269" s="100"/>
      <c r="O269" s="72"/>
      <c r="P269" s="72"/>
      <c r="Q269" s="190"/>
      <c r="R269" s="142"/>
      <c r="S269" s="166"/>
      <c r="T269" s="166"/>
      <c r="U269" s="166"/>
      <c r="V269" s="166"/>
      <c r="W269" s="166"/>
      <c r="X269" s="166"/>
      <c r="Y269" s="166"/>
      <c r="Z269" s="166"/>
    </row>
    <row r="270" spans="1:26" s="27" customFormat="1" ht="177.75" customHeight="1">
      <c r="A270" s="42"/>
      <c r="B270" s="90"/>
      <c r="C270" s="42"/>
      <c r="D270" s="56"/>
      <c r="E270" s="56"/>
      <c r="F270" s="56"/>
      <c r="G270" s="70"/>
      <c r="H270" s="70"/>
      <c r="I270" s="70"/>
      <c r="J270" s="45"/>
      <c r="K270" s="45"/>
      <c r="L270" s="45"/>
      <c r="M270" s="70"/>
      <c r="N270" s="42"/>
      <c r="O270" s="70"/>
      <c r="P270" s="70"/>
      <c r="Q270" s="70"/>
      <c r="R270" s="151"/>
      <c r="S270" s="39"/>
      <c r="T270" s="39"/>
      <c r="U270" s="39"/>
      <c r="V270" s="39"/>
      <c r="W270" s="39"/>
      <c r="X270" s="39"/>
      <c r="Y270" s="39"/>
      <c r="Z270" s="39"/>
    </row>
    <row r="271" spans="1:26" s="27" customFormat="1" ht="189" customHeight="1" hidden="1">
      <c r="A271" s="42"/>
      <c r="B271" s="90"/>
      <c r="C271" s="42"/>
      <c r="D271" s="56"/>
      <c r="E271" s="56"/>
      <c r="F271" s="56"/>
      <c r="G271" s="70"/>
      <c r="H271" s="70"/>
      <c r="I271" s="70"/>
      <c r="J271" s="70"/>
      <c r="K271" s="70"/>
      <c r="L271" s="70"/>
      <c r="M271" s="70"/>
      <c r="N271" s="42"/>
      <c r="O271" s="70"/>
      <c r="P271" s="70"/>
      <c r="Q271" s="70"/>
      <c r="R271" s="151"/>
      <c r="S271" s="39"/>
      <c r="T271" s="39"/>
      <c r="U271" s="39"/>
      <c r="V271" s="39"/>
      <c r="W271" s="39"/>
      <c r="X271" s="39"/>
      <c r="Y271" s="39"/>
      <c r="Z271" s="39"/>
    </row>
    <row r="272" spans="1:26" s="27" customFormat="1" ht="75" customHeight="1">
      <c r="A272" s="42"/>
      <c r="B272" s="90"/>
      <c r="C272" s="42"/>
      <c r="D272" s="56"/>
      <c r="E272" s="56"/>
      <c r="F272" s="56"/>
      <c r="G272" s="70"/>
      <c r="H272" s="70"/>
      <c r="I272" s="70"/>
      <c r="J272" s="45"/>
      <c r="K272" s="45"/>
      <c r="L272" s="45"/>
      <c r="M272" s="70"/>
      <c r="N272" s="42"/>
      <c r="O272" s="70"/>
      <c r="P272" s="70"/>
      <c r="Q272" s="70"/>
      <c r="R272" s="151"/>
      <c r="S272" s="39"/>
      <c r="T272" s="39"/>
      <c r="U272" s="39"/>
      <c r="V272" s="39"/>
      <c r="W272" s="39"/>
      <c r="X272" s="39"/>
      <c r="Y272" s="39"/>
      <c r="Z272" s="39"/>
    </row>
    <row r="273" spans="1:26" s="27" customFormat="1" ht="98.25" customHeight="1">
      <c r="A273" s="42"/>
      <c r="B273" s="90"/>
      <c r="C273" s="42"/>
      <c r="D273" s="56"/>
      <c r="E273" s="56"/>
      <c r="F273" s="56"/>
      <c r="G273" s="70"/>
      <c r="H273" s="70"/>
      <c r="I273" s="70"/>
      <c r="J273" s="45"/>
      <c r="K273" s="45"/>
      <c r="L273" s="45"/>
      <c r="M273" s="70"/>
      <c r="N273" s="70"/>
      <c r="O273" s="70"/>
      <c r="P273" s="70"/>
      <c r="Q273" s="70"/>
      <c r="R273" s="151"/>
      <c r="S273" s="39"/>
      <c r="T273" s="39"/>
      <c r="U273" s="39"/>
      <c r="V273" s="39"/>
      <c r="W273" s="39"/>
      <c r="X273" s="39"/>
      <c r="Y273" s="39"/>
      <c r="Z273" s="39"/>
    </row>
    <row r="274" spans="1:26" s="27" customFormat="1" ht="82.5" customHeight="1">
      <c r="A274" s="42"/>
      <c r="B274" s="56"/>
      <c r="C274" s="42"/>
      <c r="D274" s="56"/>
      <c r="E274" s="56"/>
      <c r="F274" s="56"/>
      <c r="G274" s="70"/>
      <c r="H274" s="70"/>
      <c r="I274" s="70"/>
      <c r="J274" s="45"/>
      <c r="K274" s="45"/>
      <c r="L274" s="45"/>
      <c r="M274" s="70"/>
      <c r="N274" s="70"/>
      <c r="O274" s="70"/>
      <c r="P274" s="70"/>
      <c r="Q274" s="70"/>
      <c r="R274" s="151"/>
      <c r="S274" s="39"/>
      <c r="T274" s="39"/>
      <c r="U274" s="39"/>
      <c r="V274" s="39"/>
      <c r="W274" s="39"/>
      <c r="X274" s="39"/>
      <c r="Y274" s="39"/>
      <c r="Z274" s="39"/>
    </row>
    <row r="275" spans="1:26" s="27" customFormat="1" ht="94.5" customHeight="1">
      <c r="A275" s="42"/>
      <c r="B275" s="90"/>
      <c r="C275" s="42"/>
      <c r="D275" s="56"/>
      <c r="E275" s="56"/>
      <c r="F275" s="56"/>
      <c r="G275" s="70"/>
      <c r="H275" s="70"/>
      <c r="I275" s="70"/>
      <c r="J275" s="45"/>
      <c r="K275" s="45"/>
      <c r="L275" s="45"/>
      <c r="M275" s="70"/>
      <c r="N275" s="42"/>
      <c r="O275" s="42"/>
      <c r="P275" s="42"/>
      <c r="Q275" s="42"/>
      <c r="R275" s="151"/>
      <c r="S275" s="39"/>
      <c r="T275" s="39"/>
      <c r="U275" s="39"/>
      <c r="V275" s="39"/>
      <c r="W275" s="39"/>
      <c r="X275" s="39"/>
      <c r="Y275" s="39"/>
      <c r="Z275" s="39"/>
    </row>
    <row r="276" spans="1:26" s="27" customFormat="1" ht="92.25" customHeight="1">
      <c r="A276" s="42"/>
      <c r="B276" s="90"/>
      <c r="C276" s="42"/>
      <c r="D276" s="56"/>
      <c r="E276" s="56"/>
      <c r="F276" s="56"/>
      <c r="G276" s="70"/>
      <c r="H276" s="70"/>
      <c r="I276" s="70"/>
      <c r="J276" s="45"/>
      <c r="K276" s="45"/>
      <c r="L276" s="45"/>
      <c r="M276" s="70"/>
      <c r="N276" s="42"/>
      <c r="O276" s="42"/>
      <c r="P276" s="42"/>
      <c r="Q276" s="42"/>
      <c r="R276" s="151"/>
      <c r="S276" s="39"/>
      <c r="T276" s="39"/>
      <c r="U276" s="39"/>
      <c r="V276" s="39"/>
      <c r="W276" s="39"/>
      <c r="X276" s="39"/>
      <c r="Y276" s="39"/>
      <c r="Z276" s="39"/>
    </row>
    <row r="277" spans="1:26" s="27" customFormat="1" ht="96" customHeight="1">
      <c r="A277" s="42"/>
      <c r="B277" s="90"/>
      <c r="C277" s="42"/>
      <c r="D277" s="56"/>
      <c r="E277" s="56"/>
      <c r="F277" s="56"/>
      <c r="G277" s="70"/>
      <c r="H277" s="70"/>
      <c r="I277" s="70"/>
      <c r="J277" s="45"/>
      <c r="K277" s="45"/>
      <c r="L277" s="45"/>
      <c r="M277" s="70"/>
      <c r="N277" s="42"/>
      <c r="O277" s="42"/>
      <c r="P277" s="42"/>
      <c r="Q277" s="42"/>
      <c r="R277" s="151"/>
      <c r="S277" s="39"/>
      <c r="T277" s="39"/>
      <c r="U277" s="39"/>
      <c r="V277" s="39"/>
      <c r="W277" s="39"/>
      <c r="X277" s="39"/>
      <c r="Y277" s="39"/>
      <c r="Z277" s="39"/>
    </row>
    <row r="278" spans="1:26" s="27" customFormat="1" ht="108" customHeight="1">
      <c r="A278" s="42"/>
      <c r="B278" s="90"/>
      <c r="C278" s="42"/>
      <c r="D278" s="56"/>
      <c r="E278" s="56"/>
      <c r="F278" s="56"/>
      <c r="G278" s="70"/>
      <c r="H278" s="70"/>
      <c r="I278" s="70"/>
      <c r="J278" s="45"/>
      <c r="K278" s="45"/>
      <c r="L278" s="45"/>
      <c r="M278" s="70"/>
      <c r="N278" s="70"/>
      <c r="O278" s="70"/>
      <c r="P278" s="70"/>
      <c r="Q278" s="70"/>
      <c r="R278" s="151"/>
      <c r="S278" s="39"/>
      <c r="T278" s="39"/>
      <c r="U278" s="39"/>
      <c r="V278" s="39"/>
      <c r="W278" s="39"/>
      <c r="X278" s="39"/>
      <c r="Y278" s="39"/>
      <c r="Z278" s="39"/>
    </row>
    <row r="279" spans="1:26" s="27" customFormat="1" ht="86.25" customHeight="1" hidden="1">
      <c r="A279" s="42"/>
      <c r="B279" s="90"/>
      <c r="C279" s="42"/>
      <c r="D279" s="56"/>
      <c r="E279" s="56"/>
      <c r="F279" s="56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151"/>
      <c r="S279" s="39"/>
      <c r="T279" s="39"/>
      <c r="U279" s="39"/>
      <c r="V279" s="39"/>
      <c r="W279" s="39"/>
      <c r="X279" s="39"/>
      <c r="Y279" s="39"/>
      <c r="Z279" s="39"/>
    </row>
    <row r="280" spans="1:26" s="27" customFormat="1" ht="80.25" customHeight="1" hidden="1">
      <c r="A280" s="42"/>
      <c r="B280" s="90"/>
      <c r="C280" s="42"/>
      <c r="D280" s="56"/>
      <c r="E280" s="56"/>
      <c r="F280" s="56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151"/>
      <c r="S280" s="39"/>
      <c r="T280" s="39"/>
      <c r="U280" s="39"/>
      <c r="V280" s="39"/>
      <c r="W280" s="39"/>
      <c r="X280" s="39"/>
      <c r="Y280" s="39"/>
      <c r="Z280" s="39"/>
    </row>
    <row r="281" spans="1:26" s="27" customFormat="1" ht="90" customHeight="1">
      <c r="A281" s="42"/>
      <c r="B281" s="90"/>
      <c r="C281" s="42"/>
      <c r="D281" s="56"/>
      <c r="E281" s="56"/>
      <c r="F281" s="56"/>
      <c r="G281" s="70"/>
      <c r="H281" s="70"/>
      <c r="I281" s="70"/>
      <c r="J281" s="45"/>
      <c r="K281" s="45"/>
      <c r="L281" s="45"/>
      <c r="M281" s="70"/>
      <c r="N281" s="70"/>
      <c r="O281" s="42"/>
      <c r="P281" s="70"/>
      <c r="Q281" s="70"/>
      <c r="R281" s="151"/>
      <c r="S281" s="39"/>
      <c r="T281" s="39"/>
      <c r="U281" s="39"/>
      <c r="V281" s="39"/>
      <c r="W281" s="39"/>
      <c r="X281" s="39"/>
      <c r="Y281" s="39"/>
      <c r="Z281" s="39"/>
    </row>
    <row r="282" spans="1:26" s="27" customFormat="1" ht="86.25" customHeight="1">
      <c r="A282" s="42"/>
      <c r="B282" s="56"/>
      <c r="C282" s="42"/>
      <c r="D282" s="56"/>
      <c r="E282" s="56"/>
      <c r="F282" s="56"/>
      <c r="G282" s="70"/>
      <c r="H282" s="70"/>
      <c r="I282" s="70"/>
      <c r="J282" s="45"/>
      <c r="K282" s="45"/>
      <c r="L282" s="45"/>
      <c r="M282" s="70"/>
      <c r="N282" s="70"/>
      <c r="O282" s="42"/>
      <c r="P282" s="70"/>
      <c r="Q282" s="70"/>
      <c r="R282" s="151"/>
      <c r="S282" s="39"/>
      <c r="T282" s="39"/>
      <c r="U282" s="39"/>
      <c r="V282" s="39"/>
      <c r="W282" s="39"/>
      <c r="X282" s="39"/>
      <c r="Y282" s="39"/>
      <c r="Z282" s="39"/>
    </row>
    <row r="283" spans="1:26" s="207" customFormat="1" ht="93" customHeight="1" hidden="1">
      <c r="A283" s="55"/>
      <c r="B283" s="56"/>
      <c r="C283" s="42"/>
      <c r="D283" s="42"/>
      <c r="E283" s="42"/>
      <c r="F283" s="56"/>
      <c r="G283" s="45"/>
      <c r="H283" s="45"/>
      <c r="I283" s="47"/>
      <c r="J283" s="47"/>
      <c r="K283" s="47"/>
      <c r="L283" s="47"/>
      <c r="M283" s="47"/>
      <c r="N283" s="43"/>
      <c r="O283" s="56"/>
      <c r="P283" s="43"/>
      <c r="Q283" s="43"/>
      <c r="R283" s="146"/>
      <c r="S283" s="206"/>
      <c r="T283" s="206"/>
      <c r="U283" s="206"/>
      <c r="V283" s="206"/>
      <c r="W283" s="206"/>
      <c r="X283" s="206"/>
      <c r="Y283" s="206"/>
      <c r="Z283" s="206"/>
    </row>
    <row r="284" spans="1:26" s="207" customFormat="1" ht="72" customHeight="1" hidden="1">
      <c r="A284" s="55"/>
      <c r="B284" s="56"/>
      <c r="C284" s="42"/>
      <c r="D284" s="42"/>
      <c r="E284" s="42"/>
      <c r="F284" s="56"/>
      <c r="G284" s="45"/>
      <c r="H284" s="45"/>
      <c r="I284" s="45"/>
      <c r="J284" s="45"/>
      <c r="K284" s="45"/>
      <c r="L284" s="45"/>
      <c r="M284" s="45"/>
      <c r="N284" s="43"/>
      <c r="O284" s="56"/>
      <c r="P284" s="43"/>
      <c r="Q284" s="43"/>
      <c r="R284" s="146"/>
      <c r="S284" s="206"/>
      <c r="T284" s="206"/>
      <c r="U284" s="206"/>
      <c r="V284" s="206"/>
      <c r="W284" s="206"/>
      <c r="X284" s="206"/>
      <c r="Y284" s="206"/>
      <c r="Z284" s="206"/>
    </row>
    <row r="285" spans="1:26" s="207" customFormat="1" ht="88.5" customHeight="1" hidden="1">
      <c r="A285" s="55"/>
      <c r="B285" s="56"/>
      <c r="C285" s="42"/>
      <c r="D285" s="42"/>
      <c r="E285" s="42"/>
      <c r="F285" s="56"/>
      <c r="G285" s="45"/>
      <c r="H285" s="45"/>
      <c r="I285" s="47"/>
      <c r="J285" s="47"/>
      <c r="K285" s="47"/>
      <c r="L285" s="47"/>
      <c r="M285" s="47"/>
      <c r="N285" s="43"/>
      <c r="O285" s="56"/>
      <c r="P285" s="43"/>
      <c r="Q285" s="43"/>
      <c r="R285" s="146"/>
      <c r="S285" s="206"/>
      <c r="T285" s="206"/>
      <c r="U285" s="206"/>
      <c r="V285" s="206"/>
      <c r="W285" s="206"/>
      <c r="X285" s="206"/>
      <c r="Y285" s="206"/>
      <c r="Z285" s="206"/>
    </row>
    <row r="286" spans="1:26" s="28" customFormat="1" ht="92.25" customHeight="1" hidden="1">
      <c r="A286" s="56"/>
      <c r="B286" s="56"/>
      <c r="C286" s="42"/>
      <c r="D286" s="42"/>
      <c r="E286" s="42"/>
      <c r="F286" s="56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146"/>
      <c r="S286" s="112"/>
      <c r="T286" s="112"/>
      <c r="U286" s="112"/>
      <c r="V286" s="112"/>
      <c r="W286" s="112"/>
      <c r="X286" s="112"/>
      <c r="Y286" s="112"/>
      <c r="Z286" s="112"/>
    </row>
    <row r="287" spans="1:26" s="28" customFormat="1" ht="81.75" customHeight="1" hidden="1">
      <c r="A287" s="56"/>
      <c r="B287" s="90"/>
      <c r="C287" s="42"/>
      <c r="D287" s="56"/>
      <c r="E287" s="56"/>
      <c r="F287" s="56"/>
      <c r="G287" s="45"/>
      <c r="H287" s="45"/>
      <c r="I287" s="45"/>
      <c r="J287" s="45"/>
      <c r="K287" s="45"/>
      <c r="L287" s="45"/>
      <c r="M287" s="45"/>
      <c r="N287" s="208"/>
      <c r="O287" s="45"/>
      <c r="P287" s="208"/>
      <c r="Q287" s="208"/>
      <c r="R287" s="146"/>
      <c r="S287" s="112"/>
      <c r="T287" s="112"/>
      <c r="U287" s="112"/>
      <c r="V287" s="112"/>
      <c r="W287" s="112"/>
      <c r="X287" s="112"/>
      <c r="Y287" s="112"/>
      <c r="Z287" s="112"/>
    </row>
    <row r="288" spans="1:26" s="28" customFormat="1" ht="88.5" customHeight="1" hidden="1">
      <c r="A288" s="56"/>
      <c r="B288" s="90"/>
      <c r="C288" s="42"/>
      <c r="D288" s="56"/>
      <c r="E288" s="56"/>
      <c r="F288" s="56"/>
      <c r="G288" s="45"/>
      <c r="H288" s="45"/>
      <c r="I288" s="45"/>
      <c r="J288" s="45"/>
      <c r="K288" s="45"/>
      <c r="L288" s="45"/>
      <c r="M288" s="45"/>
      <c r="N288" s="208"/>
      <c r="O288" s="45"/>
      <c r="P288" s="208"/>
      <c r="Q288" s="208"/>
      <c r="R288" s="146"/>
      <c r="S288" s="112"/>
      <c r="T288" s="112"/>
      <c r="U288" s="112"/>
      <c r="V288" s="112"/>
      <c r="W288" s="112"/>
      <c r="X288" s="112"/>
      <c r="Y288" s="112"/>
      <c r="Z288" s="112"/>
    </row>
    <row r="289" spans="1:26" s="28" customFormat="1" ht="83.25" customHeight="1" hidden="1">
      <c r="A289" s="56"/>
      <c r="B289" s="90"/>
      <c r="C289" s="42"/>
      <c r="D289" s="56"/>
      <c r="E289" s="56"/>
      <c r="F289" s="56"/>
      <c r="G289" s="45"/>
      <c r="H289" s="45"/>
      <c r="I289" s="45"/>
      <c r="J289" s="45"/>
      <c r="K289" s="45"/>
      <c r="L289" s="45"/>
      <c r="M289" s="47"/>
      <c r="N289" s="197"/>
      <c r="O289" s="47"/>
      <c r="P289" s="197"/>
      <c r="Q289" s="197"/>
      <c r="R289" s="146"/>
      <c r="S289" s="112"/>
      <c r="T289" s="112"/>
      <c r="U289" s="112"/>
      <c r="V289" s="112"/>
      <c r="W289" s="112"/>
      <c r="X289" s="112"/>
      <c r="Y289" s="112"/>
      <c r="Z289" s="112"/>
    </row>
    <row r="290" spans="1:26" s="28" customFormat="1" ht="91.5" customHeight="1" hidden="1">
      <c r="A290" s="56"/>
      <c r="B290" s="90"/>
      <c r="C290" s="42"/>
      <c r="D290" s="56"/>
      <c r="E290" s="56"/>
      <c r="F290" s="56"/>
      <c r="G290" s="45"/>
      <c r="H290" s="45"/>
      <c r="I290" s="45"/>
      <c r="J290" s="45"/>
      <c r="K290" s="45"/>
      <c r="L290" s="45"/>
      <c r="M290" s="47"/>
      <c r="N290" s="197"/>
      <c r="O290" s="47"/>
      <c r="P290" s="197"/>
      <c r="Q290" s="197"/>
      <c r="R290" s="146"/>
      <c r="S290" s="112"/>
      <c r="T290" s="112"/>
      <c r="U290" s="112"/>
      <c r="V290" s="112"/>
      <c r="W290" s="112"/>
      <c r="X290" s="112"/>
      <c r="Y290" s="112"/>
      <c r="Z290" s="112"/>
    </row>
    <row r="291" spans="1:26" s="27" customFormat="1" ht="93.75" customHeight="1">
      <c r="A291" s="73"/>
      <c r="B291" s="51"/>
      <c r="C291" s="42"/>
      <c r="D291" s="42"/>
      <c r="E291" s="42"/>
      <c r="F291" s="56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90"/>
      <c r="R291" s="142"/>
      <c r="S291" s="39"/>
      <c r="T291" s="39"/>
      <c r="U291" s="39"/>
      <c r="V291" s="39"/>
      <c r="W291" s="39"/>
      <c r="X291" s="39"/>
      <c r="Y291" s="39"/>
      <c r="Z291" s="39"/>
    </row>
    <row r="292" spans="1:26" s="27" customFormat="1" ht="23.25" customHeight="1">
      <c r="A292" s="42"/>
      <c r="B292" s="73"/>
      <c r="C292" s="129"/>
      <c r="D292" s="129"/>
      <c r="E292" s="129"/>
      <c r="F292" s="116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155"/>
      <c r="S292" s="39"/>
      <c r="T292" s="39"/>
      <c r="U292" s="39"/>
      <c r="V292" s="39"/>
      <c r="W292" s="39"/>
      <c r="X292" s="39"/>
      <c r="Y292" s="39"/>
      <c r="Z292" s="39"/>
    </row>
    <row r="293" spans="1:26" s="27" customFormat="1" ht="137.25" customHeight="1">
      <c r="A293" s="42"/>
      <c r="B293" s="56"/>
      <c r="C293" s="42"/>
      <c r="D293" s="42"/>
      <c r="E293" s="42"/>
      <c r="F293" s="56"/>
      <c r="G293" s="70"/>
      <c r="H293" s="70"/>
      <c r="I293" s="82"/>
      <c r="J293" s="45"/>
      <c r="K293" s="45"/>
      <c r="L293" s="45"/>
      <c r="M293" s="61"/>
      <c r="N293" s="59"/>
      <c r="O293" s="59"/>
      <c r="P293" s="59"/>
      <c r="Q293" s="59"/>
      <c r="R293" s="146"/>
      <c r="S293" s="39"/>
      <c r="T293" s="39"/>
      <c r="U293" s="39"/>
      <c r="V293" s="39"/>
      <c r="W293" s="39"/>
      <c r="X293" s="39"/>
      <c r="Y293" s="39"/>
      <c r="Z293" s="39"/>
    </row>
    <row r="294" spans="1:26" s="27" customFormat="1" ht="138.75" customHeight="1">
      <c r="A294" s="42"/>
      <c r="B294" s="56"/>
      <c r="C294" s="42"/>
      <c r="D294" s="42"/>
      <c r="E294" s="42"/>
      <c r="F294" s="56"/>
      <c r="G294" s="59"/>
      <c r="H294" s="59"/>
      <c r="I294" s="59"/>
      <c r="J294" s="45"/>
      <c r="K294" s="45"/>
      <c r="L294" s="45"/>
      <c r="M294" s="59"/>
      <c r="N294" s="59"/>
      <c r="O294" s="59"/>
      <c r="P294" s="59"/>
      <c r="Q294" s="59"/>
      <c r="R294" s="146"/>
      <c r="S294" s="39"/>
      <c r="T294" s="39"/>
      <c r="U294" s="39"/>
      <c r="V294" s="39"/>
      <c r="W294" s="39"/>
      <c r="X294" s="39"/>
      <c r="Y294" s="39"/>
      <c r="Z294" s="39"/>
    </row>
    <row r="295" spans="1:26" s="27" customFormat="1" ht="115.5" customHeight="1" hidden="1">
      <c r="A295" s="42"/>
      <c r="B295" s="56"/>
      <c r="C295" s="42"/>
      <c r="D295" s="42"/>
      <c r="E295" s="42"/>
      <c r="F295" s="56"/>
      <c r="G295" s="70"/>
      <c r="H295" s="70"/>
      <c r="I295" s="59"/>
      <c r="J295" s="59"/>
      <c r="K295" s="59"/>
      <c r="L295" s="59"/>
      <c r="M295" s="59"/>
      <c r="N295" s="59"/>
      <c r="O295" s="59"/>
      <c r="P295" s="59"/>
      <c r="Q295" s="59"/>
      <c r="R295" s="146"/>
      <c r="S295" s="39"/>
      <c r="T295" s="39"/>
      <c r="U295" s="39"/>
      <c r="V295" s="39"/>
      <c r="W295" s="39"/>
      <c r="X295" s="39"/>
      <c r="Y295" s="39"/>
      <c r="Z295" s="39"/>
    </row>
    <row r="296" spans="1:26" s="27" customFormat="1" ht="103.5" customHeight="1" hidden="1">
      <c r="A296" s="42"/>
      <c r="B296" s="56"/>
      <c r="C296" s="42"/>
      <c r="D296" s="42"/>
      <c r="E296" s="42"/>
      <c r="F296" s="56"/>
      <c r="G296" s="59"/>
      <c r="H296" s="59"/>
      <c r="I296" s="59"/>
      <c r="J296" s="59"/>
      <c r="K296" s="59"/>
      <c r="L296" s="59"/>
      <c r="M296" s="59"/>
      <c r="N296" s="58"/>
      <c r="O296" s="59"/>
      <c r="P296" s="58"/>
      <c r="Q296" s="58"/>
      <c r="R296" s="146"/>
      <c r="S296" s="39"/>
      <c r="T296" s="39"/>
      <c r="U296" s="39"/>
      <c r="V296" s="39"/>
      <c r="W296" s="39"/>
      <c r="X296" s="39"/>
      <c r="Y296" s="39"/>
      <c r="Z296" s="39"/>
    </row>
    <row r="297" spans="1:26" s="27" customFormat="1" ht="23.25" customHeight="1">
      <c r="A297" s="42"/>
      <c r="B297" s="51"/>
      <c r="C297" s="42"/>
      <c r="D297" s="42"/>
      <c r="E297" s="42"/>
      <c r="F297" s="56"/>
      <c r="G297" s="72"/>
      <c r="H297" s="72"/>
      <c r="I297" s="72"/>
      <c r="J297" s="72"/>
      <c r="K297" s="72"/>
      <c r="L297" s="72"/>
      <c r="M297" s="72"/>
      <c r="N297" s="111"/>
      <c r="O297" s="72"/>
      <c r="P297" s="72"/>
      <c r="Q297" s="72"/>
      <c r="R297" s="155"/>
      <c r="S297" s="39"/>
      <c r="T297" s="39"/>
      <c r="U297" s="39"/>
      <c r="V297" s="39"/>
      <c r="W297" s="39"/>
      <c r="X297" s="39"/>
      <c r="Y297" s="39"/>
      <c r="Z297" s="39"/>
    </row>
    <row r="298" spans="1:26" s="27" customFormat="1" ht="138.75" customHeight="1">
      <c r="A298" s="42"/>
      <c r="B298" s="56"/>
      <c r="C298" s="42"/>
      <c r="D298" s="42"/>
      <c r="E298" s="42"/>
      <c r="F298" s="56"/>
      <c r="G298" s="70"/>
      <c r="H298" s="59"/>
      <c r="I298" s="70"/>
      <c r="J298" s="45"/>
      <c r="K298" s="45"/>
      <c r="L298" s="45"/>
      <c r="M298" s="59"/>
      <c r="N298" s="59"/>
      <c r="O298" s="59"/>
      <c r="P298" s="59"/>
      <c r="Q298" s="59"/>
      <c r="R298" s="146"/>
      <c r="S298" s="39"/>
      <c r="T298" s="39"/>
      <c r="U298" s="39"/>
      <c r="V298" s="39"/>
      <c r="W298" s="39"/>
      <c r="X298" s="39"/>
      <c r="Y298" s="39"/>
      <c r="Z298" s="39"/>
    </row>
    <row r="299" spans="1:26" s="27" customFormat="1" ht="124.5" customHeight="1" hidden="1">
      <c r="A299" s="42"/>
      <c r="B299" s="56"/>
      <c r="C299" s="42"/>
      <c r="D299" s="42"/>
      <c r="E299" s="42"/>
      <c r="F299" s="56"/>
      <c r="G299" s="70"/>
      <c r="H299" s="59"/>
      <c r="I299" s="91"/>
      <c r="J299" s="59"/>
      <c r="K299" s="59"/>
      <c r="L299" s="59"/>
      <c r="M299" s="59"/>
      <c r="N299" s="91"/>
      <c r="O299" s="70"/>
      <c r="P299" s="91"/>
      <c r="Q299" s="91"/>
      <c r="R299" s="146"/>
      <c r="S299" s="39"/>
      <c r="T299" s="39"/>
      <c r="U299" s="39"/>
      <c r="V299" s="39"/>
      <c r="W299" s="39"/>
      <c r="X299" s="39"/>
      <c r="Y299" s="39"/>
      <c r="Z299" s="39"/>
    </row>
    <row r="300" spans="1:26" s="27" customFormat="1" ht="15.75">
      <c r="A300" s="42"/>
      <c r="B300" s="51"/>
      <c r="C300" s="42"/>
      <c r="D300" s="42"/>
      <c r="E300" s="42"/>
      <c r="F300" s="56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155"/>
      <c r="S300" s="39"/>
      <c r="T300" s="39"/>
      <c r="U300" s="39"/>
      <c r="V300" s="39"/>
      <c r="W300" s="39"/>
      <c r="X300" s="39"/>
      <c r="Y300" s="39"/>
      <c r="Z300" s="39"/>
    </row>
    <row r="301" spans="1:26" s="27" customFormat="1" ht="114" customHeight="1">
      <c r="A301" s="42"/>
      <c r="B301" s="56"/>
      <c r="C301" s="42"/>
      <c r="D301" s="42"/>
      <c r="E301" s="42"/>
      <c r="F301" s="56"/>
      <c r="G301" s="70"/>
      <c r="H301" s="70"/>
      <c r="I301" s="59"/>
      <c r="J301" s="45"/>
      <c r="K301" s="45"/>
      <c r="L301" s="45"/>
      <c r="M301" s="59"/>
      <c r="N301" s="59"/>
      <c r="O301" s="59"/>
      <c r="P301" s="59"/>
      <c r="Q301" s="59"/>
      <c r="R301" s="146"/>
      <c r="S301" s="39"/>
      <c r="T301" s="39"/>
      <c r="U301" s="39"/>
      <c r="V301" s="39"/>
      <c r="W301" s="39"/>
      <c r="X301" s="39"/>
      <c r="Y301" s="39"/>
      <c r="Z301" s="39"/>
    </row>
    <row r="302" spans="1:26" s="27" customFormat="1" ht="108.75" customHeight="1" hidden="1">
      <c r="A302" s="42"/>
      <c r="B302" s="56"/>
      <c r="C302" s="42"/>
      <c r="D302" s="42"/>
      <c r="E302" s="42"/>
      <c r="F302" s="56"/>
      <c r="G302" s="70"/>
      <c r="H302" s="59"/>
      <c r="I302" s="92"/>
      <c r="J302" s="59"/>
      <c r="K302" s="59"/>
      <c r="L302" s="59"/>
      <c r="M302" s="59"/>
      <c r="N302" s="59"/>
      <c r="O302" s="59"/>
      <c r="P302" s="59"/>
      <c r="Q302" s="59"/>
      <c r="R302" s="146"/>
      <c r="S302" s="39"/>
      <c r="T302" s="39"/>
      <c r="U302" s="39"/>
      <c r="V302" s="39"/>
      <c r="W302" s="39"/>
      <c r="X302" s="39"/>
      <c r="Y302" s="39"/>
      <c r="Z302" s="39"/>
    </row>
    <row r="303" spans="1:26" s="27" customFormat="1" ht="136.5" customHeight="1" hidden="1">
      <c r="A303" s="42"/>
      <c r="B303" s="56"/>
      <c r="C303" s="42"/>
      <c r="D303" s="42"/>
      <c r="E303" s="42"/>
      <c r="F303" s="56"/>
      <c r="G303" s="70"/>
      <c r="H303" s="70"/>
      <c r="I303" s="59"/>
      <c r="J303" s="59"/>
      <c r="K303" s="59"/>
      <c r="L303" s="59"/>
      <c r="M303" s="59"/>
      <c r="N303" s="71"/>
      <c r="O303" s="45"/>
      <c r="P303" s="70"/>
      <c r="Q303" s="70"/>
      <c r="R303" s="151"/>
      <c r="S303" s="39"/>
      <c r="T303" s="39"/>
      <c r="U303" s="39"/>
      <c r="V303" s="39"/>
      <c r="W303" s="39"/>
      <c r="X303" s="39"/>
      <c r="Y303" s="39"/>
      <c r="Z303" s="39"/>
    </row>
    <row r="304" spans="1:26" s="27" customFormat="1" ht="15" hidden="1">
      <c r="A304" s="42"/>
      <c r="B304" s="56"/>
      <c r="C304" s="42"/>
      <c r="D304" s="42"/>
      <c r="E304" s="42"/>
      <c r="F304" s="56"/>
      <c r="G304" s="70"/>
      <c r="H304" s="70"/>
      <c r="I304" s="59"/>
      <c r="J304" s="59"/>
      <c r="K304" s="59"/>
      <c r="L304" s="59"/>
      <c r="M304" s="59"/>
      <c r="N304" s="58"/>
      <c r="O304" s="59"/>
      <c r="P304" s="59"/>
      <c r="Q304" s="59"/>
      <c r="R304" s="146"/>
      <c r="S304" s="39"/>
      <c r="T304" s="39"/>
      <c r="U304" s="39"/>
      <c r="V304" s="39"/>
      <c r="W304" s="39"/>
      <c r="X304" s="39"/>
      <c r="Y304" s="39"/>
      <c r="Z304" s="39"/>
    </row>
    <row r="305" spans="1:26" s="27" customFormat="1" ht="15.75">
      <c r="A305" s="42"/>
      <c r="B305" s="51"/>
      <c r="C305" s="42"/>
      <c r="D305" s="42"/>
      <c r="E305" s="42"/>
      <c r="F305" s="56"/>
      <c r="G305" s="72"/>
      <c r="H305" s="72"/>
      <c r="I305" s="72"/>
      <c r="J305" s="72"/>
      <c r="K305" s="72"/>
      <c r="L305" s="72"/>
      <c r="M305" s="72"/>
      <c r="N305" s="130"/>
      <c r="O305" s="72"/>
      <c r="P305" s="72"/>
      <c r="Q305" s="72"/>
      <c r="R305" s="155"/>
      <c r="S305" s="39"/>
      <c r="T305" s="39"/>
      <c r="U305" s="39"/>
      <c r="V305" s="39"/>
      <c r="W305" s="39"/>
      <c r="X305" s="39"/>
      <c r="Y305" s="39"/>
      <c r="Z305" s="39"/>
    </row>
    <row r="306" spans="1:26" s="27" customFormat="1" ht="96.75" customHeight="1">
      <c r="A306" s="42"/>
      <c r="B306" s="56"/>
      <c r="C306" s="42"/>
      <c r="D306" s="42"/>
      <c r="E306" s="42"/>
      <c r="F306" s="56"/>
      <c r="G306" s="70"/>
      <c r="H306" s="59"/>
      <c r="I306" s="59"/>
      <c r="J306" s="45"/>
      <c r="K306" s="45"/>
      <c r="L306" s="45"/>
      <c r="M306" s="59"/>
      <c r="N306" s="59"/>
      <c r="O306" s="59"/>
      <c r="P306" s="59"/>
      <c r="Q306" s="59"/>
      <c r="R306" s="146"/>
      <c r="S306" s="39"/>
      <c r="T306" s="39"/>
      <c r="U306" s="39"/>
      <c r="V306" s="39"/>
      <c r="W306" s="39"/>
      <c r="X306" s="39"/>
      <c r="Y306" s="39"/>
      <c r="Z306" s="39"/>
    </row>
    <row r="307" spans="1:26" s="27" customFormat="1" ht="15" hidden="1">
      <c r="A307" s="42"/>
      <c r="B307" s="56"/>
      <c r="C307" s="42"/>
      <c r="D307" s="42"/>
      <c r="E307" s="42"/>
      <c r="F307" s="56"/>
      <c r="G307" s="70"/>
      <c r="H307" s="59"/>
      <c r="I307" s="59"/>
      <c r="J307" s="59"/>
      <c r="K307" s="59"/>
      <c r="L307" s="59"/>
      <c r="M307" s="61"/>
      <c r="N307" s="61"/>
      <c r="O307" s="61"/>
      <c r="P307" s="61"/>
      <c r="Q307" s="59"/>
      <c r="R307" s="146"/>
      <c r="S307" s="39"/>
      <c r="T307" s="39"/>
      <c r="U307" s="39"/>
      <c r="V307" s="39"/>
      <c r="W307" s="39"/>
      <c r="X307" s="39"/>
      <c r="Y307" s="39"/>
      <c r="Z307" s="39"/>
    </row>
    <row r="308" spans="1:26" s="27" customFormat="1" ht="21" customHeight="1">
      <c r="A308" s="42"/>
      <c r="B308" s="51"/>
      <c r="C308" s="56"/>
      <c r="D308" s="42"/>
      <c r="E308" s="42"/>
      <c r="F308" s="56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155"/>
      <c r="S308" s="39"/>
      <c r="T308" s="39"/>
      <c r="U308" s="39"/>
      <c r="V308" s="39"/>
      <c r="W308" s="39"/>
      <c r="X308" s="39"/>
      <c r="Y308" s="39"/>
      <c r="Z308" s="39"/>
    </row>
    <row r="309" spans="1:26" s="27" customFormat="1" ht="125.25" customHeight="1">
      <c r="A309" s="42"/>
      <c r="B309" s="56"/>
      <c r="C309" s="42"/>
      <c r="D309" s="42"/>
      <c r="E309" s="42"/>
      <c r="F309" s="56"/>
      <c r="G309" s="70"/>
      <c r="H309" s="59"/>
      <c r="I309" s="59"/>
      <c r="J309" s="45"/>
      <c r="K309" s="45"/>
      <c r="L309" s="45"/>
      <c r="M309" s="59"/>
      <c r="N309" s="59"/>
      <c r="O309" s="59"/>
      <c r="P309" s="59"/>
      <c r="Q309" s="59"/>
      <c r="R309" s="146"/>
      <c r="S309" s="39"/>
      <c r="T309" s="39"/>
      <c r="U309" s="39"/>
      <c r="V309" s="39"/>
      <c r="W309" s="39"/>
      <c r="X309" s="39"/>
      <c r="Y309" s="39"/>
      <c r="Z309" s="39"/>
    </row>
    <row r="310" spans="1:26" s="27" customFormat="1" ht="24" customHeight="1" hidden="1">
      <c r="A310" s="42"/>
      <c r="B310" s="51"/>
      <c r="C310" s="42"/>
      <c r="D310" s="42"/>
      <c r="E310" s="42"/>
      <c r="F310" s="56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155"/>
      <c r="S310" s="39"/>
      <c r="T310" s="39"/>
      <c r="U310" s="39"/>
      <c r="V310" s="39"/>
      <c r="W310" s="39"/>
      <c r="X310" s="39"/>
      <c r="Y310" s="39"/>
      <c r="Z310" s="39"/>
    </row>
    <row r="311" spans="1:26" s="27" customFormat="1" ht="105.75" customHeight="1" hidden="1">
      <c r="A311" s="42"/>
      <c r="B311" s="56"/>
      <c r="C311" s="42"/>
      <c r="D311" s="42"/>
      <c r="E311" s="42"/>
      <c r="F311" s="56"/>
      <c r="G311" s="70"/>
      <c r="H311" s="45"/>
      <c r="I311" s="47"/>
      <c r="J311" s="47"/>
      <c r="K311" s="47"/>
      <c r="L311" s="47"/>
      <c r="M311" s="61"/>
      <c r="N311" s="59"/>
      <c r="O311" s="59"/>
      <c r="P311" s="59"/>
      <c r="Q311" s="59"/>
      <c r="R311" s="146"/>
      <c r="S311" s="39"/>
      <c r="T311" s="39"/>
      <c r="U311" s="39"/>
      <c r="V311" s="39"/>
      <c r="W311" s="39"/>
      <c r="X311" s="39"/>
      <c r="Y311" s="39"/>
      <c r="Z311" s="39"/>
    </row>
    <row r="312" spans="1:26" s="27" customFormat="1" ht="15" hidden="1">
      <c r="A312" s="42"/>
      <c r="B312" s="56"/>
      <c r="C312" s="42"/>
      <c r="D312" s="42"/>
      <c r="E312" s="42"/>
      <c r="F312" s="56"/>
      <c r="G312" s="70"/>
      <c r="H312" s="45"/>
      <c r="I312" s="45"/>
      <c r="J312" s="45"/>
      <c r="K312" s="45"/>
      <c r="L312" s="45"/>
      <c r="M312" s="61"/>
      <c r="N312" s="61"/>
      <c r="O312" s="61"/>
      <c r="P312" s="61"/>
      <c r="Q312" s="59"/>
      <c r="R312" s="146"/>
      <c r="S312" s="39"/>
      <c r="T312" s="39"/>
      <c r="U312" s="39"/>
      <c r="V312" s="39"/>
      <c r="W312" s="39"/>
      <c r="X312" s="39"/>
      <c r="Y312" s="39"/>
      <c r="Z312" s="39"/>
    </row>
    <row r="313" spans="1:26" s="27" customFormat="1" ht="81" customHeight="1">
      <c r="A313" s="42"/>
      <c r="B313" s="51"/>
      <c r="C313" s="56"/>
      <c r="D313" s="56"/>
      <c r="E313" s="56"/>
      <c r="F313" s="56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190"/>
      <c r="R313" s="142"/>
      <c r="S313" s="39"/>
      <c r="T313" s="39"/>
      <c r="U313" s="39"/>
      <c r="V313" s="39"/>
      <c r="W313" s="39"/>
      <c r="X313" s="39"/>
      <c r="Y313" s="39"/>
      <c r="Z313" s="39"/>
    </row>
    <row r="314" spans="1:26" s="27" customFormat="1" ht="15.75">
      <c r="A314" s="56"/>
      <c r="B314" s="51"/>
      <c r="C314" s="56"/>
      <c r="D314" s="56"/>
      <c r="E314" s="56"/>
      <c r="F314" s="56"/>
      <c r="G314" s="49"/>
      <c r="H314" s="49"/>
      <c r="I314" s="49"/>
      <c r="J314" s="49"/>
      <c r="K314" s="49"/>
      <c r="L314" s="49"/>
      <c r="M314" s="49"/>
      <c r="N314" s="85"/>
      <c r="O314" s="49"/>
      <c r="P314" s="49"/>
      <c r="Q314" s="49"/>
      <c r="R314" s="143"/>
      <c r="S314" s="39"/>
      <c r="T314" s="39"/>
      <c r="U314" s="39"/>
      <c r="V314" s="39"/>
      <c r="W314" s="39"/>
      <c r="X314" s="39"/>
      <c r="Y314" s="39"/>
      <c r="Z314" s="39"/>
    </row>
    <row r="315" spans="1:26" s="27" customFormat="1" ht="64.5" customHeight="1">
      <c r="A315" s="56"/>
      <c r="B315" s="56"/>
      <c r="C315" s="56"/>
      <c r="D315" s="56"/>
      <c r="E315" s="56"/>
      <c r="F315" s="56"/>
      <c r="G315" s="45"/>
      <c r="H315" s="45"/>
      <c r="I315" s="45"/>
      <c r="J315" s="45"/>
      <c r="K315" s="45"/>
      <c r="L315" s="45"/>
      <c r="M315" s="45"/>
      <c r="N315" s="69"/>
      <c r="O315" s="45"/>
      <c r="P315" s="45"/>
      <c r="Q315" s="45"/>
      <c r="R315" s="146"/>
      <c r="S315" s="192"/>
      <c r="T315" s="192"/>
      <c r="U315" s="39"/>
      <c r="V315" s="39"/>
      <c r="W315" s="39"/>
      <c r="X315" s="39"/>
      <c r="Y315" s="39"/>
      <c r="Z315" s="39"/>
    </row>
    <row r="316" spans="1:26" s="27" customFormat="1" ht="69.75" customHeight="1">
      <c r="A316" s="56"/>
      <c r="B316" s="56"/>
      <c r="C316" s="56"/>
      <c r="D316" s="56"/>
      <c r="E316" s="56"/>
      <c r="F316" s="56"/>
      <c r="G316" s="45"/>
      <c r="H316" s="45"/>
      <c r="I316" s="45"/>
      <c r="J316" s="45"/>
      <c r="K316" s="45"/>
      <c r="L316" s="45"/>
      <c r="M316" s="45"/>
      <c r="N316" s="69"/>
      <c r="O316" s="45"/>
      <c r="P316" s="45"/>
      <c r="Q316" s="45"/>
      <c r="R316" s="146"/>
      <c r="S316" s="39"/>
      <c r="T316" s="39"/>
      <c r="U316" s="39"/>
      <c r="V316" s="39"/>
      <c r="W316" s="39"/>
      <c r="X316" s="39"/>
      <c r="Y316" s="39"/>
      <c r="Z316" s="39"/>
    </row>
    <row r="317" spans="1:26" s="27" customFormat="1" ht="84.75" customHeight="1">
      <c r="A317" s="56"/>
      <c r="B317" s="56"/>
      <c r="C317" s="56"/>
      <c r="D317" s="56"/>
      <c r="E317" s="56"/>
      <c r="F317" s="56"/>
      <c r="G317" s="45"/>
      <c r="H317" s="45"/>
      <c r="I317" s="47"/>
      <c r="J317" s="45"/>
      <c r="K317" s="45"/>
      <c r="L317" s="45"/>
      <c r="M317" s="45"/>
      <c r="N317" s="45"/>
      <c r="O317" s="56"/>
      <c r="P317" s="45"/>
      <c r="Q317" s="45"/>
      <c r="R317" s="146"/>
      <c r="S317" s="39"/>
      <c r="T317" s="39"/>
      <c r="U317" s="39"/>
      <c r="V317" s="39"/>
      <c r="W317" s="39"/>
      <c r="X317" s="39"/>
      <c r="Y317" s="39"/>
      <c r="Z317" s="39"/>
    </row>
    <row r="318" spans="1:26" s="27" customFormat="1" ht="84.75" customHeight="1" hidden="1">
      <c r="A318" s="56"/>
      <c r="B318" s="56"/>
      <c r="C318" s="56"/>
      <c r="D318" s="56"/>
      <c r="E318" s="56"/>
      <c r="F318" s="56"/>
      <c r="G318" s="45"/>
      <c r="H318" s="45"/>
      <c r="I318" s="47"/>
      <c r="J318" s="45"/>
      <c r="K318" s="45"/>
      <c r="L318" s="45"/>
      <c r="M318" s="45"/>
      <c r="N318" s="56"/>
      <c r="O318" s="56"/>
      <c r="P318" s="56"/>
      <c r="Q318" s="56"/>
      <c r="R318" s="146"/>
      <c r="S318" s="39"/>
      <c r="T318" s="39"/>
      <c r="U318" s="39"/>
      <c r="V318" s="39"/>
      <c r="W318" s="39"/>
      <c r="X318" s="39"/>
      <c r="Y318" s="39"/>
      <c r="Z318" s="39"/>
    </row>
    <row r="319" spans="1:26" s="27" customFormat="1" ht="71.25" customHeight="1" hidden="1">
      <c r="A319" s="56"/>
      <c r="B319" s="56"/>
      <c r="C319" s="56"/>
      <c r="D319" s="56"/>
      <c r="E319" s="56"/>
      <c r="F319" s="56"/>
      <c r="G319" s="45"/>
      <c r="H319" s="45"/>
      <c r="I319" s="45"/>
      <c r="J319" s="45"/>
      <c r="K319" s="45"/>
      <c r="L319" s="45"/>
      <c r="M319" s="45"/>
      <c r="N319" s="56"/>
      <c r="O319" s="69"/>
      <c r="P319" s="69"/>
      <c r="Q319" s="69"/>
      <c r="R319" s="146"/>
      <c r="S319" s="39"/>
      <c r="T319" s="39"/>
      <c r="U319" s="39"/>
      <c r="V319" s="39"/>
      <c r="W319" s="39"/>
      <c r="X319" s="39"/>
      <c r="Y319" s="39"/>
      <c r="Z319" s="39"/>
    </row>
    <row r="320" spans="1:26" s="27" customFormat="1" ht="18.75" customHeight="1">
      <c r="A320" s="56"/>
      <c r="B320" s="51"/>
      <c r="C320" s="56"/>
      <c r="D320" s="56"/>
      <c r="E320" s="56"/>
      <c r="F320" s="56"/>
      <c r="G320" s="49"/>
      <c r="H320" s="49"/>
      <c r="I320" s="49"/>
      <c r="J320" s="49"/>
      <c r="K320" s="49"/>
      <c r="L320" s="49"/>
      <c r="M320" s="49"/>
      <c r="N320" s="85"/>
      <c r="O320" s="85"/>
      <c r="P320" s="85"/>
      <c r="Q320" s="85"/>
      <c r="R320" s="143"/>
      <c r="S320" s="39"/>
      <c r="T320" s="39"/>
      <c r="U320" s="39"/>
      <c r="V320" s="39"/>
      <c r="W320" s="39"/>
      <c r="X320" s="39"/>
      <c r="Y320" s="39"/>
      <c r="Z320" s="39"/>
    </row>
    <row r="321" spans="1:26" s="27" customFormat="1" ht="77.25" customHeight="1">
      <c r="A321" s="56"/>
      <c r="B321" s="56"/>
      <c r="C321" s="56"/>
      <c r="D321" s="56"/>
      <c r="E321" s="56"/>
      <c r="F321" s="56"/>
      <c r="G321" s="45"/>
      <c r="H321" s="45"/>
      <c r="I321" s="47"/>
      <c r="J321" s="45"/>
      <c r="K321" s="45"/>
      <c r="L321" s="45"/>
      <c r="M321" s="45"/>
      <c r="N321" s="69"/>
      <c r="O321" s="56"/>
      <c r="P321" s="69"/>
      <c r="Q321" s="69"/>
      <c r="R321" s="146"/>
      <c r="S321" s="39"/>
      <c r="T321" s="39"/>
      <c r="U321" s="39"/>
      <c r="V321" s="39"/>
      <c r="W321" s="39"/>
      <c r="X321" s="39"/>
      <c r="Y321" s="39"/>
      <c r="Z321" s="39"/>
    </row>
    <row r="322" spans="1:26" s="211" customFormat="1" ht="84.75" customHeight="1">
      <c r="A322" s="42"/>
      <c r="B322" s="51"/>
      <c r="C322" s="42"/>
      <c r="D322" s="42"/>
      <c r="E322" s="42"/>
      <c r="F322" s="56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190"/>
      <c r="R322" s="142"/>
      <c r="S322" s="72"/>
      <c r="T322" s="72"/>
      <c r="U322" s="209"/>
      <c r="V322" s="210"/>
      <c r="W322" s="210"/>
      <c r="X322" s="210"/>
      <c r="Y322" s="210"/>
      <c r="Z322" s="210"/>
    </row>
    <row r="323" spans="1:26" s="211" customFormat="1" ht="25.5" customHeight="1">
      <c r="A323" s="42"/>
      <c r="B323" s="51"/>
      <c r="C323" s="42"/>
      <c r="D323" s="42"/>
      <c r="E323" s="42"/>
      <c r="F323" s="56"/>
      <c r="G323" s="72"/>
      <c r="H323" s="72"/>
      <c r="I323" s="72"/>
      <c r="J323" s="72"/>
      <c r="K323" s="72"/>
      <c r="L323" s="72"/>
      <c r="M323" s="72"/>
      <c r="N323" s="111"/>
      <c r="O323" s="111"/>
      <c r="P323" s="111"/>
      <c r="Q323" s="111"/>
      <c r="R323" s="155"/>
      <c r="S323" s="210"/>
      <c r="T323" s="210"/>
      <c r="U323" s="210"/>
      <c r="V323" s="210"/>
      <c r="W323" s="210"/>
      <c r="X323" s="210"/>
      <c r="Y323" s="210"/>
      <c r="Z323" s="210"/>
    </row>
    <row r="324" spans="1:26" s="37" customFormat="1" ht="72" customHeight="1">
      <c r="A324" s="56"/>
      <c r="B324" s="58"/>
      <c r="C324" s="56"/>
      <c r="D324" s="64"/>
      <c r="E324" s="64"/>
      <c r="F324" s="74"/>
      <c r="G324" s="59"/>
      <c r="H324" s="45"/>
      <c r="I324" s="59"/>
      <c r="J324" s="45"/>
      <c r="K324" s="45"/>
      <c r="L324" s="45"/>
      <c r="M324" s="93"/>
      <c r="N324" s="124"/>
      <c r="O324" s="124"/>
      <c r="P324" s="124"/>
      <c r="Q324" s="124"/>
      <c r="R324" s="151"/>
      <c r="S324" s="162"/>
      <c r="T324" s="162"/>
      <c r="U324" s="162"/>
      <c r="V324" s="162"/>
      <c r="W324" s="162"/>
      <c r="X324" s="162"/>
      <c r="Y324" s="162"/>
      <c r="Z324" s="162"/>
    </row>
    <row r="325" spans="1:26" s="37" customFormat="1" ht="23.25" customHeight="1">
      <c r="A325" s="56"/>
      <c r="B325" s="62"/>
      <c r="C325" s="56"/>
      <c r="D325" s="64"/>
      <c r="E325" s="64"/>
      <c r="F325" s="74"/>
      <c r="G325" s="53"/>
      <c r="H325" s="53"/>
      <c r="I325" s="53"/>
      <c r="J325" s="53"/>
      <c r="K325" s="53"/>
      <c r="L325" s="53"/>
      <c r="M325" s="53"/>
      <c r="N325" s="124"/>
      <c r="O325" s="124"/>
      <c r="P325" s="124"/>
      <c r="Q325" s="124"/>
      <c r="R325" s="151"/>
      <c r="S325" s="162"/>
      <c r="T325" s="162"/>
      <c r="U325" s="162"/>
      <c r="V325" s="162"/>
      <c r="W325" s="162"/>
      <c r="X325" s="162"/>
      <c r="Y325" s="162"/>
      <c r="Z325" s="162"/>
    </row>
    <row r="326" spans="1:26" s="37" customFormat="1" ht="81" customHeight="1">
      <c r="A326" s="56"/>
      <c r="B326" s="56"/>
      <c r="C326" s="58"/>
      <c r="D326" s="74"/>
      <c r="E326" s="74"/>
      <c r="F326" s="74"/>
      <c r="G326" s="45"/>
      <c r="H326" s="45"/>
      <c r="I326" s="45"/>
      <c r="J326" s="45"/>
      <c r="K326" s="45"/>
      <c r="L326" s="45"/>
      <c r="M326" s="68"/>
      <c r="N326" s="45"/>
      <c r="O326" s="212"/>
      <c r="P326" s="45"/>
      <c r="Q326" s="45"/>
      <c r="R326" s="146"/>
      <c r="S326" s="162"/>
      <c r="T326" s="162"/>
      <c r="U326" s="162"/>
      <c r="V326" s="162"/>
      <c r="W326" s="162"/>
      <c r="X326" s="162"/>
      <c r="Y326" s="162"/>
      <c r="Z326" s="162"/>
    </row>
    <row r="327" spans="1:26" s="37" customFormat="1" ht="81" customHeight="1">
      <c r="A327" s="56"/>
      <c r="B327" s="58"/>
      <c r="C327" s="58"/>
      <c r="D327" s="64"/>
      <c r="E327" s="64"/>
      <c r="F327" s="64"/>
      <c r="G327" s="59"/>
      <c r="H327" s="94"/>
      <c r="I327" s="59"/>
      <c r="J327" s="45"/>
      <c r="K327" s="45"/>
      <c r="L327" s="45"/>
      <c r="M327" s="68"/>
      <c r="N327" s="45"/>
      <c r="O327" s="212"/>
      <c r="P327" s="45"/>
      <c r="Q327" s="45"/>
      <c r="R327" s="146"/>
      <c r="S327" s="162"/>
      <c r="T327" s="162"/>
      <c r="U327" s="162"/>
      <c r="V327" s="162"/>
      <c r="W327" s="162"/>
      <c r="X327" s="162"/>
      <c r="Y327" s="162"/>
      <c r="Z327" s="162"/>
    </row>
    <row r="328" spans="1:26" s="37" customFormat="1" ht="24.75" customHeight="1">
      <c r="A328" s="56"/>
      <c r="B328" s="51"/>
      <c r="C328" s="58"/>
      <c r="D328" s="74"/>
      <c r="E328" s="74"/>
      <c r="F328" s="131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5"/>
      <c r="R328" s="146"/>
      <c r="S328" s="162"/>
      <c r="T328" s="162"/>
      <c r="U328" s="162"/>
      <c r="V328" s="162"/>
      <c r="W328" s="162"/>
      <c r="X328" s="162"/>
      <c r="Y328" s="162"/>
      <c r="Z328" s="162"/>
    </row>
    <row r="329" spans="1:26" s="37" customFormat="1" ht="90" customHeight="1">
      <c r="A329" s="56"/>
      <c r="B329" s="58"/>
      <c r="C329" s="58"/>
      <c r="D329" s="74"/>
      <c r="E329" s="74"/>
      <c r="F329" s="74"/>
      <c r="G329" s="70"/>
      <c r="H329" s="45"/>
      <c r="I329" s="70"/>
      <c r="J329" s="45"/>
      <c r="K329" s="45"/>
      <c r="L329" s="45"/>
      <c r="M329" s="45"/>
      <c r="N329" s="163"/>
      <c r="O329" s="163"/>
      <c r="P329" s="163"/>
      <c r="Q329" s="163"/>
      <c r="R329" s="151"/>
      <c r="S329" s="162"/>
      <c r="T329" s="162"/>
      <c r="U329" s="162"/>
      <c r="V329" s="162"/>
      <c r="W329" s="162"/>
      <c r="X329" s="162"/>
      <c r="Y329" s="162"/>
      <c r="Z329" s="162"/>
    </row>
    <row r="330" spans="1:26" s="37" customFormat="1" ht="77.25" customHeight="1" hidden="1">
      <c r="A330" s="56"/>
      <c r="B330" s="58"/>
      <c r="C330" s="58"/>
      <c r="D330" s="64"/>
      <c r="E330" s="64"/>
      <c r="F330" s="74"/>
      <c r="G330" s="59"/>
      <c r="H330" s="45"/>
      <c r="I330" s="61"/>
      <c r="J330" s="47"/>
      <c r="K330" s="47"/>
      <c r="L330" s="47"/>
      <c r="M330" s="47"/>
      <c r="N330" s="60"/>
      <c r="O330" s="163"/>
      <c r="P330" s="60"/>
      <c r="Q330" s="163"/>
      <c r="R330" s="151"/>
      <c r="S330" s="162"/>
      <c r="T330" s="162"/>
      <c r="U330" s="162"/>
      <c r="V330" s="162"/>
      <c r="W330" s="162"/>
      <c r="X330" s="162"/>
      <c r="Y330" s="162"/>
      <c r="Z330" s="162"/>
    </row>
    <row r="331" spans="1:26" s="37" customFormat="1" ht="91.5" customHeight="1" hidden="1">
      <c r="A331" s="56"/>
      <c r="B331" s="58"/>
      <c r="C331" s="56"/>
      <c r="D331" s="64"/>
      <c r="E331" s="64"/>
      <c r="F331" s="64"/>
      <c r="G331" s="59"/>
      <c r="H331" s="59"/>
      <c r="I331" s="61"/>
      <c r="J331" s="61"/>
      <c r="K331" s="61"/>
      <c r="L331" s="61"/>
      <c r="M331" s="132"/>
      <c r="N331" s="124"/>
      <c r="O331" s="124"/>
      <c r="P331" s="124"/>
      <c r="Q331" s="124"/>
      <c r="R331" s="151"/>
      <c r="S331" s="162"/>
      <c r="T331" s="162"/>
      <c r="U331" s="162"/>
      <c r="V331" s="162"/>
      <c r="W331" s="162"/>
      <c r="X331" s="162"/>
      <c r="Y331" s="162"/>
      <c r="Z331" s="162"/>
    </row>
    <row r="332" spans="1:26" s="37" customFormat="1" ht="102.75" customHeight="1" hidden="1">
      <c r="A332" s="56"/>
      <c r="B332" s="58"/>
      <c r="C332" s="58"/>
      <c r="D332" s="64"/>
      <c r="E332" s="64"/>
      <c r="F332" s="74"/>
      <c r="G332" s="59"/>
      <c r="H332" s="68"/>
      <c r="I332" s="93"/>
      <c r="J332" s="93"/>
      <c r="K332" s="93"/>
      <c r="L332" s="93"/>
      <c r="M332" s="47"/>
      <c r="N332" s="61"/>
      <c r="O332" s="164"/>
      <c r="P332" s="61"/>
      <c r="Q332" s="59"/>
      <c r="R332" s="146"/>
      <c r="S332" s="162"/>
      <c r="T332" s="162"/>
      <c r="U332" s="162"/>
      <c r="V332" s="162"/>
      <c r="W332" s="162"/>
      <c r="X332" s="162"/>
      <c r="Y332" s="162"/>
      <c r="Z332" s="162"/>
    </row>
    <row r="333" spans="1:26" s="37" customFormat="1" ht="141.75" customHeight="1" hidden="1">
      <c r="A333" s="56"/>
      <c r="B333" s="58"/>
      <c r="C333" s="58"/>
      <c r="D333" s="64"/>
      <c r="E333" s="64"/>
      <c r="F333" s="64"/>
      <c r="G333" s="59"/>
      <c r="H333" s="94"/>
      <c r="I333" s="93"/>
      <c r="J333" s="93"/>
      <c r="K333" s="93"/>
      <c r="L333" s="93"/>
      <c r="M333" s="95"/>
      <c r="N333" s="61"/>
      <c r="O333" s="93"/>
      <c r="P333" s="59"/>
      <c r="Q333" s="61"/>
      <c r="R333" s="165"/>
      <c r="S333" s="162"/>
      <c r="T333" s="162"/>
      <c r="U333" s="162"/>
      <c r="V333" s="162"/>
      <c r="W333" s="162"/>
      <c r="X333" s="162"/>
      <c r="Y333" s="162"/>
      <c r="Z333" s="162"/>
    </row>
    <row r="334" spans="1:26" s="37" customFormat="1" ht="75.75" customHeight="1" hidden="1">
      <c r="A334" s="56"/>
      <c r="B334" s="56"/>
      <c r="C334" s="58"/>
      <c r="D334" s="74"/>
      <c r="E334" s="74"/>
      <c r="F334" s="74"/>
      <c r="G334" s="45"/>
      <c r="H334" s="45"/>
      <c r="I334" s="45"/>
      <c r="J334" s="68"/>
      <c r="K334" s="68"/>
      <c r="L334" s="68"/>
      <c r="M334" s="47"/>
      <c r="N334" s="47"/>
      <c r="O334" s="132"/>
      <c r="P334" s="47"/>
      <c r="Q334" s="47"/>
      <c r="R334" s="146"/>
      <c r="S334" s="162"/>
      <c r="T334" s="162"/>
      <c r="U334" s="162"/>
      <c r="V334" s="162"/>
      <c r="W334" s="162"/>
      <c r="X334" s="162"/>
      <c r="Y334" s="162"/>
      <c r="Z334" s="162"/>
    </row>
    <row r="335" spans="1:26" s="37" customFormat="1" ht="87.75" customHeight="1" hidden="1">
      <c r="A335" s="56"/>
      <c r="B335" s="58"/>
      <c r="C335" s="58"/>
      <c r="D335" s="64"/>
      <c r="E335" s="64"/>
      <c r="F335" s="74"/>
      <c r="G335" s="59"/>
      <c r="H335" s="45"/>
      <c r="I335" s="93"/>
      <c r="J335" s="93"/>
      <c r="K335" s="93"/>
      <c r="L335" s="93"/>
      <c r="M335" s="47"/>
      <c r="N335" s="61"/>
      <c r="O335" s="132"/>
      <c r="P335" s="61"/>
      <c r="Q335" s="61"/>
      <c r="R335" s="146"/>
      <c r="S335" s="162"/>
      <c r="T335" s="162"/>
      <c r="U335" s="162"/>
      <c r="V335" s="162"/>
      <c r="W335" s="162"/>
      <c r="X335" s="162"/>
      <c r="Y335" s="162"/>
      <c r="Z335" s="162"/>
    </row>
    <row r="336" spans="1:26" s="37" customFormat="1" ht="71.25" customHeight="1" hidden="1">
      <c r="A336" s="56"/>
      <c r="B336" s="58"/>
      <c r="C336" s="56"/>
      <c r="D336" s="64"/>
      <c r="E336" s="64"/>
      <c r="F336" s="74"/>
      <c r="G336" s="59"/>
      <c r="H336" s="45"/>
      <c r="I336" s="93"/>
      <c r="J336" s="96"/>
      <c r="K336" s="96"/>
      <c r="L336" s="96"/>
      <c r="M336" s="47"/>
      <c r="N336" s="61"/>
      <c r="O336" s="164"/>
      <c r="P336" s="61"/>
      <c r="Q336" s="61"/>
      <c r="R336" s="146"/>
      <c r="S336" s="162"/>
      <c r="T336" s="162"/>
      <c r="U336" s="162"/>
      <c r="V336" s="162"/>
      <c r="W336" s="162"/>
      <c r="X336" s="162"/>
      <c r="Y336" s="162"/>
      <c r="Z336" s="162"/>
    </row>
    <row r="337" spans="1:26" s="27" customFormat="1" ht="87.75" customHeight="1">
      <c r="A337" s="42"/>
      <c r="B337" s="51"/>
      <c r="C337" s="73"/>
      <c r="D337" s="73"/>
      <c r="E337" s="73"/>
      <c r="F337" s="51"/>
      <c r="G337" s="72"/>
      <c r="H337" s="72"/>
      <c r="I337" s="72"/>
      <c r="J337" s="72"/>
      <c r="K337" s="72"/>
      <c r="L337" s="72"/>
      <c r="M337" s="72"/>
      <c r="N337" s="97"/>
      <c r="O337" s="97"/>
      <c r="P337" s="97"/>
      <c r="Q337" s="190"/>
      <c r="R337" s="142"/>
      <c r="S337" s="39"/>
      <c r="T337" s="39"/>
      <c r="U337" s="39"/>
      <c r="V337" s="39"/>
      <c r="W337" s="39"/>
      <c r="X337" s="39"/>
      <c r="Y337" s="39"/>
      <c r="Z337" s="39"/>
    </row>
    <row r="338" spans="1:26" s="38" customFormat="1" ht="26.25" customHeight="1">
      <c r="A338" s="42"/>
      <c r="B338" s="73"/>
      <c r="C338" s="73"/>
      <c r="D338" s="73"/>
      <c r="E338" s="73"/>
      <c r="F338" s="51"/>
      <c r="G338" s="72"/>
      <c r="H338" s="72"/>
      <c r="I338" s="72"/>
      <c r="J338" s="72"/>
      <c r="K338" s="72"/>
      <c r="L338" s="72"/>
      <c r="M338" s="72"/>
      <c r="N338" s="97"/>
      <c r="O338" s="97"/>
      <c r="P338" s="97"/>
      <c r="Q338" s="97"/>
      <c r="R338" s="155"/>
      <c r="S338" s="166"/>
      <c r="T338" s="166"/>
      <c r="U338" s="166"/>
      <c r="V338" s="166"/>
      <c r="W338" s="166"/>
      <c r="X338" s="166"/>
      <c r="Y338" s="166"/>
      <c r="Z338" s="166"/>
    </row>
    <row r="339" spans="1:26" s="27" customFormat="1" ht="94.5" customHeight="1">
      <c r="A339" s="42"/>
      <c r="B339" s="56"/>
      <c r="C339" s="56"/>
      <c r="D339" s="56"/>
      <c r="E339" s="56"/>
      <c r="F339" s="56"/>
      <c r="G339" s="70"/>
      <c r="H339" s="45"/>
      <c r="I339" s="70"/>
      <c r="J339" s="45"/>
      <c r="K339" s="45"/>
      <c r="L339" s="45"/>
      <c r="M339" s="70"/>
      <c r="N339" s="42"/>
      <c r="O339" s="42"/>
      <c r="P339" s="42"/>
      <c r="Q339" s="42"/>
      <c r="R339" s="151"/>
      <c r="S339" s="39"/>
      <c r="T339" s="39"/>
      <c r="U339" s="39"/>
      <c r="V339" s="39"/>
      <c r="W339" s="39"/>
      <c r="X339" s="39"/>
      <c r="Y339" s="39"/>
      <c r="Z339" s="39"/>
    </row>
    <row r="340" spans="1:26" s="27" customFormat="1" ht="79.5" customHeight="1">
      <c r="A340" s="42"/>
      <c r="B340" s="56"/>
      <c r="C340" s="56"/>
      <c r="D340" s="56"/>
      <c r="E340" s="56"/>
      <c r="F340" s="56"/>
      <c r="G340" s="45"/>
      <c r="H340" s="45"/>
      <c r="I340" s="70"/>
      <c r="J340" s="45"/>
      <c r="K340" s="45"/>
      <c r="L340" s="45"/>
      <c r="M340" s="70"/>
      <c r="N340" s="129"/>
      <c r="O340" s="82"/>
      <c r="P340" s="82"/>
      <c r="Q340" s="42"/>
      <c r="R340" s="151"/>
      <c r="S340" s="39"/>
      <c r="T340" s="39"/>
      <c r="U340" s="39"/>
      <c r="V340" s="39"/>
      <c r="W340" s="39"/>
      <c r="X340" s="39"/>
      <c r="Y340" s="39"/>
      <c r="Z340" s="39"/>
    </row>
    <row r="341" spans="1:26" s="27" customFormat="1" ht="84" customHeight="1" hidden="1">
      <c r="A341" s="42"/>
      <c r="B341" s="56"/>
      <c r="C341" s="56"/>
      <c r="D341" s="56"/>
      <c r="E341" s="56"/>
      <c r="F341" s="56"/>
      <c r="G341" s="70"/>
      <c r="H341" s="45"/>
      <c r="I341" s="70"/>
      <c r="J341" s="45"/>
      <c r="K341" s="45"/>
      <c r="L341" s="45"/>
      <c r="M341" s="47"/>
      <c r="N341" s="129"/>
      <c r="O341" s="46"/>
      <c r="P341" s="129"/>
      <c r="Q341" s="129"/>
      <c r="R341" s="151"/>
      <c r="S341" s="39"/>
      <c r="T341" s="39"/>
      <c r="U341" s="39"/>
      <c r="V341" s="39"/>
      <c r="W341" s="39"/>
      <c r="X341" s="39"/>
      <c r="Y341" s="39"/>
      <c r="Z341" s="39"/>
    </row>
    <row r="342" spans="1:26" s="38" customFormat="1" ht="27.75" customHeight="1">
      <c r="A342" s="42"/>
      <c r="B342" s="73"/>
      <c r="C342" s="73"/>
      <c r="D342" s="73"/>
      <c r="E342" s="73"/>
      <c r="F342" s="51"/>
      <c r="G342" s="72"/>
      <c r="H342" s="72"/>
      <c r="I342" s="72"/>
      <c r="J342" s="72"/>
      <c r="K342" s="72"/>
      <c r="L342" s="72"/>
      <c r="M342" s="72"/>
      <c r="N342" s="97"/>
      <c r="O342" s="97"/>
      <c r="P342" s="97"/>
      <c r="Q342" s="97"/>
      <c r="R342" s="155"/>
      <c r="S342" s="166"/>
      <c r="T342" s="166"/>
      <c r="U342" s="166"/>
      <c r="V342" s="166"/>
      <c r="W342" s="166"/>
      <c r="X342" s="166"/>
      <c r="Y342" s="166"/>
      <c r="Z342" s="166"/>
    </row>
    <row r="343" spans="1:26" s="27" customFormat="1" ht="67.5" customHeight="1">
      <c r="A343" s="42"/>
      <c r="B343" s="56"/>
      <c r="C343" s="56"/>
      <c r="D343" s="56"/>
      <c r="E343" s="56"/>
      <c r="F343" s="56"/>
      <c r="G343" s="70"/>
      <c r="H343" s="45"/>
      <c r="I343" s="70"/>
      <c r="J343" s="98"/>
      <c r="K343" s="98"/>
      <c r="L343" s="98"/>
      <c r="M343" s="47"/>
      <c r="N343" s="42"/>
      <c r="O343" s="56"/>
      <c r="P343" s="42"/>
      <c r="Q343" s="42"/>
      <c r="R343" s="151"/>
      <c r="S343" s="39"/>
      <c r="T343" s="39"/>
      <c r="U343" s="39"/>
      <c r="V343" s="39"/>
      <c r="W343" s="39"/>
      <c r="X343" s="39"/>
      <c r="Y343" s="39"/>
      <c r="Z343" s="39"/>
    </row>
    <row r="344" spans="1:26" s="27" customFormat="1" ht="96" customHeight="1" hidden="1">
      <c r="A344" s="42"/>
      <c r="B344" s="56"/>
      <c r="C344" s="56"/>
      <c r="D344" s="56"/>
      <c r="E344" s="56"/>
      <c r="F344" s="56"/>
      <c r="G344" s="45"/>
      <c r="H344" s="45"/>
      <c r="I344" s="47"/>
      <c r="J344" s="99"/>
      <c r="K344" s="99"/>
      <c r="L344" s="99"/>
      <c r="M344" s="99"/>
      <c r="N344" s="56"/>
      <c r="O344" s="70"/>
      <c r="P344" s="56"/>
      <c r="Q344" s="56"/>
      <c r="R344" s="146"/>
      <c r="S344" s="39"/>
      <c r="T344" s="39"/>
      <c r="U344" s="39"/>
      <c r="V344" s="39"/>
      <c r="W344" s="39"/>
      <c r="X344" s="39"/>
      <c r="Y344" s="39"/>
      <c r="Z344" s="39"/>
    </row>
    <row r="345" spans="1:26" s="27" customFormat="1" ht="102" customHeight="1" hidden="1">
      <c r="A345" s="42"/>
      <c r="B345" s="56"/>
      <c r="C345" s="43"/>
      <c r="D345" s="42"/>
      <c r="E345" s="42"/>
      <c r="F345" s="56"/>
      <c r="G345" s="45"/>
      <c r="H345" s="45"/>
      <c r="I345" s="70"/>
      <c r="J345" s="45"/>
      <c r="K345" s="45"/>
      <c r="L345" s="45"/>
      <c r="M345" s="47"/>
      <c r="N345" s="154"/>
      <c r="O345" s="116"/>
      <c r="P345" s="154"/>
      <c r="Q345" s="154"/>
      <c r="R345" s="151"/>
      <c r="S345" s="39"/>
      <c r="T345" s="39"/>
      <c r="U345" s="39"/>
      <c r="V345" s="39"/>
      <c r="W345" s="39"/>
      <c r="X345" s="39"/>
      <c r="Y345" s="39"/>
      <c r="Z345" s="39"/>
    </row>
    <row r="346" spans="1:26" s="27" customFormat="1" ht="112.5" customHeight="1" hidden="1">
      <c r="A346" s="42"/>
      <c r="B346" s="56"/>
      <c r="C346" s="56"/>
      <c r="D346" s="56"/>
      <c r="E346" s="56"/>
      <c r="F346" s="56"/>
      <c r="G346" s="45"/>
      <c r="H346" s="45"/>
      <c r="I346" s="45"/>
      <c r="J346" s="98"/>
      <c r="K346" s="98"/>
      <c r="L346" s="98"/>
      <c r="M346" s="47"/>
      <c r="N346" s="116"/>
      <c r="O346" s="116"/>
      <c r="P346" s="116"/>
      <c r="Q346" s="116"/>
      <c r="R346" s="146"/>
      <c r="S346" s="39"/>
      <c r="T346" s="39"/>
      <c r="U346" s="39"/>
      <c r="V346" s="39"/>
      <c r="W346" s="39"/>
      <c r="X346" s="39"/>
      <c r="Y346" s="39"/>
      <c r="Z346" s="39"/>
    </row>
    <row r="347" spans="1:26" s="27" customFormat="1" ht="94.5" customHeight="1" hidden="1">
      <c r="A347" s="42"/>
      <c r="B347" s="56"/>
      <c r="C347" s="43"/>
      <c r="D347" s="42"/>
      <c r="E347" s="42"/>
      <c r="F347" s="56"/>
      <c r="G347" s="45"/>
      <c r="H347" s="45"/>
      <c r="I347" s="45"/>
      <c r="J347" s="98"/>
      <c r="K347" s="98"/>
      <c r="L347" s="98"/>
      <c r="M347" s="47"/>
      <c r="N347" s="129"/>
      <c r="O347" s="116"/>
      <c r="P347" s="129"/>
      <c r="Q347" s="129"/>
      <c r="R347" s="151"/>
      <c r="S347" s="39"/>
      <c r="T347" s="39"/>
      <c r="U347" s="39"/>
      <c r="V347" s="39"/>
      <c r="W347" s="39"/>
      <c r="X347" s="39"/>
      <c r="Y347" s="39"/>
      <c r="Z347" s="39"/>
    </row>
    <row r="348" spans="1:26" s="27" customFormat="1" ht="90.75" customHeight="1">
      <c r="A348" s="42"/>
      <c r="B348" s="51"/>
      <c r="C348" s="42"/>
      <c r="D348" s="42"/>
      <c r="E348" s="42"/>
      <c r="F348" s="56"/>
      <c r="G348" s="53"/>
      <c r="H348" s="53"/>
      <c r="I348" s="72"/>
      <c r="J348" s="53"/>
      <c r="K348" s="53"/>
      <c r="L348" s="53"/>
      <c r="M348" s="53"/>
      <c r="N348" s="52"/>
      <c r="O348" s="52"/>
      <c r="P348" s="52"/>
      <c r="Q348" s="190"/>
      <c r="R348" s="142"/>
      <c r="S348" s="39"/>
      <c r="T348" s="39"/>
      <c r="U348" s="39"/>
      <c r="V348" s="39"/>
      <c r="W348" s="39"/>
      <c r="X348" s="39"/>
      <c r="Y348" s="39"/>
      <c r="Z348" s="39"/>
    </row>
    <row r="349" spans="1:26" s="27" customFormat="1" ht="24" customHeight="1">
      <c r="A349" s="42"/>
      <c r="B349" s="51"/>
      <c r="C349" s="42"/>
      <c r="D349" s="42"/>
      <c r="E349" s="42"/>
      <c r="F349" s="56"/>
      <c r="G349" s="72"/>
      <c r="H349" s="72"/>
      <c r="I349" s="72"/>
      <c r="J349" s="72"/>
      <c r="K349" s="72"/>
      <c r="L349" s="72"/>
      <c r="M349" s="72"/>
      <c r="N349" s="100"/>
      <c r="O349" s="100"/>
      <c r="P349" s="100"/>
      <c r="Q349" s="100"/>
      <c r="R349" s="155"/>
      <c r="S349" s="39"/>
      <c r="T349" s="39"/>
      <c r="U349" s="39"/>
      <c r="V349" s="39"/>
      <c r="W349" s="39"/>
      <c r="X349" s="39"/>
      <c r="Y349" s="39"/>
      <c r="Z349" s="39"/>
    </row>
    <row r="350" spans="1:26" s="27" customFormat="1" ht="105.75" customHeight="1">
      <c r="A350" s="58"/>
      <c r="B350" s="56"/>
      <c r="C350" s="42"/>
      <c r="D350" s="42"/>
      <c r="E350" s="42"/>
      <c r="F350" s="74"/>
      <c r="G350" s="70"/>
      <c r="H350" s="70"/>
      <c r="I350" s="70"/>
      <c r="J350" s="45"/>
      <c r="K350" s="45"/>
      <c r="L350" s="45"/>
      <c r="M350" s="70"/>
      <c r="N350" s="70"/>
      <c r="O350" s="42"/>
      <c r="P350" s="70"/>
      <c r="Q350" s="70"/>
      <c r="R350" s="151"/>
      <c r="S350" s="39"/>
      <c r="T350" s="39"/>
      <c r="U350" s="39"/>
      <c r="V350" s="39"/>
      <c r="W350" s="39"/>
      <c r="X350" s="39"/>
      <c r="Y350" s="39"/>
      <c r="Z350" s="39"/>
    </row>
    <row r="351" spans="1:26" s="27" customFormat="1" ht="104.25" customHeight="1">
      <c r="A351" s="58"/>
      <c r="B351" s="56"/>
      <c r="C351" s="81"/>
      <c r="D351" s="101"/>
      <c r="E351" s="101"/>
      <c r="F351" s="74"/>
      <c r="G351" s="70"/>
      <c r="H351" s="70"/>
      <c r="I351" s="70"/>
      <c r="J351" s="45"/>
      <c r="K351" s="45"/>
      <c r="L351" s="45"/>
      <c r="M351" s="70"/>
      <c r="N351" s="42"/>
      <c r="O351" s="81"/>
      <c r="P351" s="42"/>
      <c r="Q351" s="42"/>
      <c r="R351" s="151"/>
      <c r="S351" s="39"/>
      <c r="T351" s="39"/>
      <c r="U351" s="39"/>
      <c r="V351" s="39"/>
      <c r="W351" s="39"/>
      <c r="X351" s="39"/>
      <c r="Y351" s="39"/>
      <c r="Z351" s="39"/>
    </row>
    <row r="352" spans="1:26" s="27" customFormat="1" ht="107.25" customHeight="1">
      <c r="A352" s="58"/>
      <c r="B352" s="57"/>
      <c r="C352" s="81"/>
      <c r="D352" s="101"/>
      <c r="E352" s="101"/>
      <c r="F352" s="74"/>
      <c r="G352" s="70"/>
      <c r="H352" s="70"/>
      <c r="I352" s="45"/>
      <c r="J352" s="45"/>
      <c r="K352" s="45"/>
      <c r="L352" s="45"/>
      <c r="M352" s="45"/>
      <c r="N352" s="81"/>
      <c r="O352" s="57"/>
      <c r="P352" s="81"/>
      <c r="Q352" s="81"/>
      <c r="R352" s="151"/>
      <c r="S352" s="39"/>
      <c r="T352" s="39"/>
      <c r="U352" s="213"/>
      <c r="V352" s="39"/>
      <c r="W352" s="39"/>
      <c r="X352" s="39"/>
      <c r="Y352" s="39"/>
      <c r="Z352" s="39"/>
    </row>
    <row r="353" spans="1:26" s="27" customFormat="1" ht="111.75" customHeight="1">
      <c r="A353" s="58"/>
      <c r="B353" s="57"/>
      <c r="C353" s="81"/>
      <c r="D353" s="101"/>
      <c r="E353" s="101"/>
      <c r="F353" s="74"/>
      <c r="G353" s="70"/>
      <c r="H353" s="70"/>
      <c r="I353" s="70"/>
      <c r="J353" s="45"/>
      <c r="K353" s="45"/>
      <c r="L353" s="45"/>
      <c r="M353" s="70"/>
      <c r="N353" s="81"/>
      <c r="O353" s="42"/>
      <c r="P353" s="81"/>
      <c r="Q353" s="81"/>
      <c r="R353" s="151"/>
      <c r="S353" s="39"/>
      <c r="T353" s="39"/>
      <c r="U353" s="39"/>
      <c r="V353" s="39"/>
      <c r="W353" s="39"/>
      <c r="X353" s="39"/>
      <c r="Y353" s="39"/>
      <c r="Z353" s="39"/>
    </row>
    <row r="354" spans="1:26" s="27" customFormat="1" ht="120" customHeight="1" hidden="1">
      <c r="A354" s="58"/>
      <c r="B354" s="57"/>
      <c r="C354" s="81"/>
      <c r="D354" s="101"/>
      <c r="E354" s="101"/>
      <c r="F354" s="74"/>
      <c r="G354" s="70"/>
      <c r="H354" s="70"/>
      <c r="I354" s="82"/>
      <c r="J354" s="82"/>
      <c r="K354" s="82"/>
      <c r="L354" s="82"/>
      <c r="M354" s="82"/>
      <c r="N354" s="81"/>
      <c r="O354" s="81"/>
      <c r="P354" s="81"/>
      <c r="Q354" s="81"/>
      <c r="R354" s="151"/>
      <c r="S354" s="39"/>
      <c r="T354" s="39"/>
      <c r="U354" s="39"/>
      <c r="V354" s="39"/>
      <c r="W354" s="39"/>
      <c r="X354" s="39"/>
      <c r="Y354" s="39"/>
      <c r="Z354" s="39"/>
    </row>
    <row r="355" spans="1:26" s="27" customFormat="1" ht="93.75" customHeight="1" hidden="1">
      <c r="A355" s="58"/>
      <c r="B355" s="58"/>
      <c r="C355" s="42"/>
      <c r="D355" s="42"/>
      <c r="E355" s="42"/>
      <c r="F355" s="74"/>
      <c r="G355" s="70"/>
      <c r="H355" s="70"/>
      <c r="I355" s="47"/>
      <c r="J355" s="47"/>
      <c r="K355" s="47"/>
      <c r="L355" s="47"/>
      <c r="M355" s="47"/>
      <c r="N355" s="81"/>
      <c r="O355" s="57"/>
      <c r="P355" s="81"/>
      <c r="Q355" s="81"/>
      <c r="R355" s="151"/>
      <c r="S355" s="39"/>
      <c r="T355" s="39"/>
      <c r="U355" s="39"/>
      <c r="V355" s="39"/>
      <c r="W355" s="39"/>
      <c r="X355" s="39"/>
      <c r="Y355" s="39"/>
      <c r="Z355" s="39"/>
    </row>
    <row r="356" spans="1:26" s="27" customFormat="1" ht="96.75" customHeight="1" hidden="1">
      <c r="A356" s="58"/>
      <c r="B356" s="57"/>
      <c r="C356" s="81"/>
      <c r="D356" s="101"/>
      <c r="E356" s="101"/>
      <c r="F356" s="74"/>
      <c r="G356" s="70"/>
      <c r="H356" s="70"/>
      <c r="I356" s="82"/>
      <c r="J356" s="82"/>
      <c r="K356" s="82"/>
      <c r="L356" s="82"/>
      <c r="M356" s="82"/>
      <c r="N356" s="81"/>
      <c r="O356" s="42"/>
      <c r="P356" s="81"/>
      <c r="Q356" s="81"/>
      <c r="R356" s="151"/>
      <c r="S356" s="39"/>
      <c r="T356" s="39"/>
      <c r="U356" s="39"/>
      <c r="V356" s="39"/>
      <c r="W356" s="39"/>
      <c r="X356" s="39"/>
      <c r="Y356" s="39"/>
      <c r="Z356" s="39"/>
    </row>
    <row r="357" spans="1:26" s="27" customFormat="1" ht="101.25" customHeight="1" hidden="1">
      <c r="A357" s="58"/>
      <c r="B357" s="56"/>
      <c r="C357" s="56"/>
      <c r="D357" s="56"/>
      <c r="E357" s="56"/>
      <c r="F357" s="74"/>
      <c r="G357" s="70"/>
      <c r="H357" s="70"/>
      <c r="I357" s="45"/>
      <c r="J357" s="45"/>
      <c r="K357" s="45"/>
      <c r="L357" s="45"/>
      <c r="M357" s="45"/>
      <c r="N357" s="84"/>
      <c r="O357" s="57"/>
      <c r="P357" s="84"/>
      <c r="Q357" s="84"/>
      <c r="R357" s="151"/>
      <c r="S357" s="39"/>
      <c r="T357" s="39"/>
      <c r="U357" s="39"/>
      <c r="V357" s="39"/>
      <c r="W357" s="39"/>
      <c r="X357" s="39"/>
      <c r="Y357" s="39"/>
      <c r="Z357" s="39"/>
    </row>
    <row r="358" spans="1:26" s="27" customFormat="1" ht="70.5" customHeight="1" hidden="1">
      <c r="A358" s="58"/>
      <c r="B358" s="56"/>
      <c r="C358" s="56"/>
      <c r="D358" s="101"/>
      <c r="E358" s="101"/>
      <c r="F358" s="74"/>
      <c r="G358" s="70"/>
      <c r="H358" s="70"/>
      <c r="I358" s="45"/>
      <c r="J358" s="45"/>
      <c r="K358" s="45"/>
      <c r="L358" s="45"/>
      <c r="M358" s="45"/>
      <c r="N358" s="84"/>
      <c r="O358" s="84"/>
      <c r="P358" s="84"/>
      <c r="Q358" s="84"/>
      <c r="R358" s="151"/>
      <c r="S358" s="39"/>
      <c r="T358" s="39"/>
      <c r="U358" s="39"/>
      <c r="V358" s="39"/>
      <c r="W358" s="39"/>
      <c r="X358" s="39"/>
      <c r="Y358" s="39"/>
      <c r="Z358" s="39"/>
    </row>
    <row r="359" spans="1:26" s="27" customFormat="1" ht="110.25" customHeight="1" hidden="1">
      <c r="A359" s="58"/>
      <c r="B359" s="57"/>
      <c r="C359" s="81"/>
      <c r="D359" s="101"/>
      <c r="E359" s="101"/>
      <c r="F359" s="74"/>
      <c r="G359" s="70"/>
      <c r="H359" s="70"/>
      <c r="I359" s="70"/>
      <c r="J359" s="70"/>
      <c r="K359" s="70"/>
      <c r="L359" s="70"/>
      <c r="M359" s="70"/>
      <c r="N359" s="81"/>
      <c r="O359" s="81"/>
      <c r="P359" s="81"/>
      <c r="Q359" s="81"/>
      <c r="R359" s="151"/>
      <c r="S359" s="39"/>
      <c r="T359" s="39"/>
      <c r="U359" s="39"/>
      <c r="V359" s="39"/>
      <c r="W359" s="39"/>
      <c r="X359" s="39"/>
      <c r="Y359" s="39"/>
      <c r="Z359" s="39"/>
    </row>
    <row r="360" spans="1:26" s="27" customFormat="1" ht="99.75" customHeight="1" hidden="1">
      <c r="A360" s="58"/>
      <c r="B360" s="57"/>
      <c r="C360" s="81"/>
      <c r="D360" s="101"/>
      <c r="E360" s="101"/>
      <c r="F360" s="74"/>
      <c r="G360" s="70"/>
      <c r="H360" s="70"/>
      <c r="I360" s="70"/>
      <c r="J360" s="70"/>
      <c r="K360" s="70"/>
      <c r="L360" s="70"/>
      <c r="M360" s="70"/>
      <c r="N360" s="81"/>
      <c r="O360" s="81"/>
      <c r="P360" s="81"/>
      <c r="Q360" s="81"/>
      <c r="R360" s="151"/>
      <c r="S360" s="39"/>
      <c r="T360" s="39"/>
      <c r="U360" s="39"/>
      <c r="V360" s="39"/>
      <c r="W360" s="39"/>
      <c r="X360" s="39"/>
      <c r="Y360" s="39"/>
      <c r="Z360" s="39"/>
    </row>
    <row r="361" spans="1:26" s="27" customFormat="1" ht="99.75" customHeight="1" hidden="1">
      <c r="A361" s="58"/>
      <c r="B361" s="57"/>
      <c r="C361" s="81"/>
      <c r="D361" s="101"/>
      <c r="E361" s="101"/>
      <c r="F361" s="74"/>
      <c r="G361" s="70"/>
      <c r="H361" s="70"/>
      <c r="I361" s="70"/>
      <c r="J361" s="70"/>
      <c r="K361" s="70"/>
      <c r="L361" s="70"/>
      <c r="M361" s="70"/>
      <c r="N361" s="81"/>
      <c r="O361" s="81"/>
      <c r="P361" s="81"/>
      <c r="Q361" s="81"/>
      <c r="R361" s="151"/>
      <c r="S361" s="39"/>
      <c r="T361" s="39"/>
      <c r="U361" s="39"/>
      <c r="V361" s="39"/>
      <c r="W361" s="39"/>
      <c r="X361" s="39"/>
      <c r="Y361" s="39"/>
      <c r="Z361" s="39"/>
    </row>
    <row r="362" spans="1:26" s="27" customFormat="1" ht="117.75" customHeight="1" hidden="1">
      <c r="A362" s="58"/>
      <c r="B362" s="57"/>
      <c r="C362" s="81"/>
      <c r="D362" s="101"/>
      <c r="E362" s="101"/>
      <c r="F362" s="74"/>
      <c r="G362" s="70"/>
      <c r="H362" s="70"/>
      <c r="I362" s="70"/>
      <c r="J362" s="70"/>
      <c r="K362" s="70"/>
      <c r="L362" s="70"/>
      <c r="M362" s="70"/>
      <c r="N362" s="81"/>
      <c r="O362" s="81"/>
      <c r="P362" s="81"/>
      <c r="Q362" s="81"/>
      <c r="R362" s="151"/>
      <c r="S362" s="39"/>
      <c r="T362" s="39"/>
      <c r="U362" s="39"/>
      <c r="V362" s="39"/>
      <c r="W362" s="39"/>
      <c r="X362" s="39"/>
      <c r="Y362" s="39"/>
      <c r="Z362" s="39"/>
    </row>
    <row r="363" spans="1:26" s="27" customFormat="1" ht="15" hidden="1">
      <c r="A363" s="58"/>
      <c r="B363" s="58"/>
      <c r="C363" s="81"/>
      <c r="D363" s="101"/>
      <c r="E363" s="101"/>
      <c r="F363" s="74"/>
      <c r="G363" s="70"/>
      <c r="H363" s="70"/>
      <c r="I363" s="70"/>
      <c r="J363" s="70"/>
      <c r="K363" s="70"/>
      <c r="L363" s="70"/>
      <c r="M363" s="70"/>
      <c r="N363" s="81"/>
      <c r="O363" s="81"/>
      <c r="P363" s="81"/>
      <c r="Q363" s="81"/>
      <c r="R363" s="151"/>
      <c r="S363" s="39"/>
      <c r="T363" s="39"/>
      <c r="U363" s="39"/>
      <c r="V363" s="39"/>
      <c r="W363" s="39"/>
      <c r="X363" s="39"/>
      <c r="Y363" s="39"/>
      <c r="Z363" s="39"/>
    </row>
    <row r="364" spans="1:26" s="27" customFormat="1" ht="15" hidden="1">
      <c r="A364" s="58"/>
      <c r="B364" s="58"/>
      <c r="C364" s="81"/>
      <c r="D364" s="101"/>
      <c r="E364" s="101"/>
      <c r="F364" s="74"/>
      <c r="G364" s="70"/>
      <c r="H364" s="70"/>
      <c r="I364" s="70"/>
      <c r="J364" s="70"/>
      <c r="K364" s="70"/>
      <c r="L364" s="70"/>
      <c r="M364" s="70"/>
      <c r="N364" s="81"/>
      <c r="O364" s="81"/>
      <c r="P364" s="81"/>
      <c r="Q364" s="81"/>
      <c r="R364" s="151"/>
      <c r="S364" s="39"/>
      <c r="T364" s="39"/>
      <c r="U364" s="39"/>
      <c r="V364" s="39"/>
      <c r="W364" s="39"/>
      <c r="X364" s="39"/>
      <c r="Y364" s="39"/>
      <c r="Z364" s="39"/>
    </row>
    <row r="365" spans="1:26" s="27" customFormat="1" ht="108" customHeight="1" hidden="1">
      <c r="A365" s="58"/>
      <c r="B365" s="57"/>
      <c r="C365" s="81"/>
      <c r="D365" s="101"/>
      <c r="E365" s="101"/>
      <c r="F365" s="74"/>
      <c r="G365" s="70"/>
      <c r="H365" s="70"/>
      <c r="I365" s="70"/>
      <c r="J365" s="70"/>
      <c r="K365" s="70"/>
      <c r="L365" s="70"/>
      <c r="M365" s="70"/>
      <c r="N365" s="81"/>
      <c r="O365" s="81"/>
      <c r="P365" s="81"/>
      <c r="Q365" s="81"/>
      <c r="R365" s="151"/>
      <c r="S365" s="39"/>
      <c r="T365" s="39"/>
      <c r="U365" s="39"/>
      <c r="V365" s="39"/>
      <c r="W365" s="39"/>
      <c r="X365" s="39"/>
      <c r="Y365" s="39"/>
      <c r="Z365" s="39"/>
    </row>
    <row r="366" spans="1:26" s="27" customFormat="1" ht="102.75" customHeight="1">
      <c r="A366" s="42"/>
      <c r="B366" s="51"/>
      <c r="C366" s="42"/>
      <c r="D366" s="42"/>
      <c r="E366" s="42"/>
      <c r="F366" s="56"/>
      <c r="G366" s="53"/>
      <c r="H366" s="53"/>
      <c r="I366" s="53"/>
      <c r="J366" s="53"/>
      <c r="K366" s="53"/>
      <c r="L366" s="53"/>
      <c r="M366" s="53"/>
      <c r="N366" s="52"/>
      <c r="O366" s="52"/>
      <c r="P366" s="52"/>
      <c r="Q366" s="190"/>
      <c r="R366" s="142"/>
      <c r="S366" s="39"/>
      <c r="T366" s="39"/>
      <c r="U366" s="39"/>
      <c r="V366" s="39"/>
      <c r="W366" s="39"/>
      <c r="X366" s="39"/>
      <c r="Y366" s="39"/>
      <c r="Z366" s="39"/>
    </row>
    <row r="367" spans="1:26" s="31" customFormat="1" ht="15.75">
      <c r="A367" s="42"/>
      <c r="B367" s="51"/>
      <c r="C367" s="42"/>
      <c r="D367" s="42"/>
      <c r="E367" s="42"/>
      <c r="F367" s="56"/>
      <c r="G367" s="53"/>
      <c r="H367" s="53"/>
      <c r="I367" s="53"/>
      <c r="J367" s="53"/>
      <c r="K367" s="53"/>
      <c r="L367" s="53"/>
      <c r="M367" s="53"/>
      <c r="N367" s="52"/>
      <c r="O367" s="52"/>
      <c r="P367" s="52"/>
      <c r="Q367" s="52"/>
      <c r="R367" s="143"/>
      <c r="S367" s="152"/>
      <c r="T367" s="152"/>
      <c r="U367" s="152"/>
      <c r="V367" s="152"/>
      <c r="W367" s="152"/>
      <c r="X367" s="152"/>
      <c r="Y367" s="152"/>
      <c r="Z367" s="152"/>
    </row>
    <row r="368" spans="1:26" s="27" customFormat="1" ht="133.5" customHeight="1">
      <c r="A368" s="42"/>
      <c r="B368" s="56"/>
      <c r="C368" s="56"/>
      <c r="D368" s="56"/>
      <c r="E368" s="56"/>
      <c r="F368" s="56"/>
      <c r="G368" s="45"/>
      <c r="H368" s="45"/>
      <c r="I368" s="45"/>
      <c r="J368" s="45"/>
      <c r="K368" s="45"/>
      <c r="L368" s="45"/>
      <c r="M368" s="45"/>
      <c r="N368" s="57"/>
      <c r="O368" s="57"/>
      <c r="P368" s="57"/>
      <c r="Q368" s="57"/>
      <c r="R368" s="146"/>
      <c r="S368" s="39"/>
      <c r="T368" s="39"/>
      <c r="U368" s="39"/>
      <c r="V368" s="39"/>
      <c r="W368" s="39"/>
      <c r="X368" s="39"/>
      <c r="Y368" s="39"/>
      <c r="Z368" s="39"/>
    </row>
    <row r="369" spans="1:26" s="27" customFormat="1" ht="105" customHeight="1">
      <c r="A369" s="42"/>
      <c r="B369" s="56"/>
      <c r="C369" s="42"/>
      <c r="D369" s="42"/>
      <c r="E369" s="42"/>
      <c r="F369" s="56"/>
      <c r="G369" s="45"/>
      <c r="H369" s="45"/>
      <c r="I369" s="70"/>
      <c r="J369" s="45"/>
      <c r="K369" s="45"/>
      <c r="L369" s="45"/>
      <c r="M369" s="70"/>
      <c r="N369" s="84"/>
      <c r="O369" s="81"/>
      <c r="P369" s="84"/>
      <c r="Q369" s="84"/>
      <c r="R369" s="151"/>
      <c r="S369" s="205"/>
      <c r="T369" s="205"/>
      <c r="U369" s="39"/>
      <c r="V369" s="39"/>
      <c r="W369" s="39"/>
      <c r="X369" s="39"/>
      <c r="Y369" s="39"/>
      <c r="Z369" s="39"/>
    </row>
    <row r="370" spans="1:26" s="27" customFormat="1" ht="125.25" customHeight="1" hidden="1">
      <c r="A370" s="42"/>
      <c r="B370" s="56"/>
      <c r="C370" s="42"/>
      <c r="D370" s="42"/>
      <c r="E370" s="42"/>
      <c r="F370" s="56"/>
      <c r="G370" s="45"/>
      <c r="H370" s="45"/>
      <c r="I370" s="45"/>
      <c r="J370" s="45"/>
      <c r="K370" s="45"/>
      <c r="L370" s="45"/>
      <c r="M370" s="45"/>
      <c r="N370" s="57"/>
      <c r="O370" s="57"/>
      <c r="P370" s="57"/>
      <c r="Q370" s="57"/>
      <c r="R370" s="146"/>
      <c r="S370" s="39"/>
      <c r="T370" s="39"/>
      <c r="U370" s="39"/>
      <c r="V370" s="39"/>
      <c r="W370" s="39"/>
      <c r="X370" s="39"/>
      <c r="Y370" s="39"/>
      <c r="Z370" s="39"/>
    </row>
    <row r="371" spans="1:26" s="31" customFormat="1" ht="125.25" customHeight="1" hidden="1">
      <c r="A371" s="42"/>
      <c r="B371" s="56"/>
      <c r="C371" s="56"/>
      <c r="D371" s="56"/>
      <c r="E371" s="56"/>
      <c r="F371" s="56"/>
      <c r="G371" s="45"/>
      <c r="H371" s="45"/>
      <c r="I371" s="45"/>
      <c r="J371" s="45"/>
      <c r="K371" s="45"/>
      <c r="L371" s="45"/>
      <c r="M371" s="45"/>
      <c r="N371" s="57"/>
      <c r="O371" s="57"/>
      <c r="P371" s="57"/>
      <c r="Q371" s="57"/>
      <c r="R371" s="146"/>
      <c r="S371" s="152"/>
      <c r="T371" s="152"/>
      <c r="U371" s="152"/>
      <c r="V371" s="152"/>
      <c r="W371" s="152"/>
      <c r="X371" s="152"/>
      <c r="Y371" s="152"/>
      <c r="Z371" s="152"/>
    </row>
    <row r="372" spans="1:26" s="27" customFormat="1" ht="84" customHeight="1" hidden="1">
      <c r="A372" s="42"/>
      <c r="B372" s="56"/>
      <c r="C372" s="56"/>
      <c r="D372" s="56"/>
      <c r="E372" s="56"/>
      <c r="F372" s="56"/>
      <c r="G372" s="70"/>
      <c r="H372" s="70"/>
      <c r="I372" s="70"/>
      <c r="J372" s="70"/>
      <c r="K372" s="70"/>
      <c r="L372" s="70"/>
      <c r="M372" s="82"/>
      <c r="N372" s="154"/>
      <c r="O372" s="154"/>
      <c r="P372" s="154"/>
      <c r="Q372" s="154"/>
      <c r="R372" s="151"/>
      <c r="S372" s="39"/>
      <c r="T372" s="39"/>
      <c r="U372" s="39"/>
      <c r="V372" s="39"/>
      <c r="W372" s="39"/>
      <c r="X372" s="39"/>
      <c r="Y372" s="39"/>
      <c r="Z372" s="39"/>
    </row>
    <row r="373" spans="1:26" s="31" customFormat="1" ht="23.25" customHeight="1">
      <c r="A373" s="42"/>
      <c r="B373" s="51"/>
      <c r="C373" s="42"/>
      <c r="D373" s="42"/>
      <c r="E373" s="42"/>
      <c r="F373" s="56"/>
      <c r="G373" s="53"/>
      <c r="H373" s="53"/>
      <c r="I373" s="53"/>
      <c r="J373" s="53"/>
      <c r="K373" s="53"/>
      <c r="L373" s="53"/>
      <c r="M373" s="53"/>
      <c r="N373" s="52"/>
      <c r="O373" s="52"/>
      <c r="P373" s="52"/>
      <c r="Q373" s="52"/>
      <c r="R373" s="143"/>
      <c r="S373" s="152"/>
      <c r="T373" s="152"/>
      <c r="U373" s="152"/>
      <c r="V373" s="152"/>
      <c r="W373" s="152"/>
      <c r="X373" s="152"/>
      <c r="Y373" s="152"/>
      <c r="Z373" s="152"/>
    </row>
    <row r="374" spans="1:26" s="31" customFormat="1" ht="96.75" customHeight="1">
      <c r="A374" s="42"/>
      <c r="B374" s="56"/>
      <c r="C374" s="42"/>
      <c r="D374" s="42"/>
      <c r="E374" s="42"/>
      <c r="F374" s="56"/>
      <c r="G374" s="45"/>
      <c r="H374" s="45"/>
      <c r="I374" s="45"/>
      <c r="J374" s="45"/>
      <c r="K374" s="45"/>
      <c r="L374" s="45"/>
      <c r="M374" s="45"/>
      <c r="N374" s="56"/>
      <c r="O374" s="56"/>
      <c r="P374" s="56"/>
      <c r="Q374" s="56"/>
      <c r="R374" s="146"/>
      <c r="S374" s="152"/>
      <c r="T374" s="152"/>
      <c r="U374" s="152"/>
      <c r="V374" s="152"/>
      <c r="W374" s="152"/>
      <c r="X374" s="152"/>
      <c r="Y374" s="152"/>
      <c r="Z374" s="152"/>
    </row>
    <row r="375" spans="1:26" s="31" customFormat="1" ht="183.75" customHeight="1" hidden="1">
      <c r="A375" s="42"/>
      <c r="B375" s="56"/>
      <c r="C375" s="42"/>
      <c r="D375" s="102"/>
      <c r="E375" s="102"/>
      <c r="F375" s="56"/>
      <c r="G375" s="45"/>
      <c r="H375" s="45"/>
      <c r="I375" s="47"/>
      <c r="J375" s="47"/>
      <c r="K375" s="47"/>
      <c r="L375" s="47"/>
      <c r="M375" s="47"/>
      <c r="N375" s="69"/>
      <c r="O375" s="62"/>
      <c r="P375" s="69"/>
      <c r="Q375" s="69"/>
      <c r="R375" s="146"/>
      <c r="S375" s="152"/>
      <c r="T375" s="152"/>
      <c r="U375" s="152"/>
      <c r="V375" s="152"/>
      <c r="W375" s="152"/>
      <c r="X375" s="152"/>
      <c r="Y375" s="152"/>
      <c r="Z375" s="152"/>
    </row>
    <row r="376" spans="1:26" s="31" customFormat="1" ht="133.5" customHeight="1" hidden="1">
      <c r="A376" s="42"/>
      <c r="B376" s="56"/>
      <c r="C376" s="42"/>
      <c r="D376" s="42"/>
      <c r="E376" s="42"/>
      <c r="F376" s="56"/>
      <c r="G376" s="45"/>
      <c r="H376" s="45"/>
      <c r="I376" s="70"/>
      <c r="J376" s="70"/>
      <c r="K376" s="70"/>
      <c r="L376" s="70"/>
      <c r="M376" s="45"/>
      <c r="N376" s="69"/>
      <c r="O376" s="57"/>
      <c r="P376" s="69"/>
      <c r="Q376" s="69"/>
      <c r="R376" s="146"/>
      <c r="S376" s="152"/>
      <c r="T376" s="152"/>
      <c r="U376" s="152"/>
      <c r="V376" s="152"/>
      <c r="W376" s="152"/>
      <c r="X376" s="152"/>
      <c r="Y376" s="152"/>
      <c r="Z376" s="152"/>
    </row>
    <row r="377" spans="1:26" s="27" customFormat="1" ht="153" customHeight="1" hidden="1">
      <c r="A377" s="42"/>
      <c r="B377" s="56"/>
      <c r="C377" s="58"/>
      <c r="D377" s="102"/>
      <c r="E377" s="102"/>
      <c r="F377" s="56"/>
      <c r="G377" s="45"/>
      <c r="H377" s="45"/>
      <c r="I377" s="70"/>
      <c r="J377" s="70"/>
      <c r="K377" s="70"/>
      <c r="L377" s="70"/>
      <c r="M377" s="70"/>
      <c r="N377" s="84"/>
      <c r="O377" s="81"/>
      <c r="P377" s="84"/>
      <c r="Q377" s="84"/>
      <c r="R377" s="151"/>
      <c r="S377" s="39"/>
      <c r="T377" s="39"/>
      <c r="U377" s="39"/>
      <c r="V377" s="39"/>
      <c r="W377" s="39"/>
      <c r="X377" s="39"/>
      <c r="Y377" s="39"/>
      <c r="Z377" s="39"/>
    </row>
    <row r="378" spans="1:26" s="31" customFormat="1" ht="128.25" customHeight="1" hidden="1">
      <c r="A378" s="42"/>
      <c r="B378" s="56"/>
      <c r="C378" s="42"/>
      <c r="D378" s="42"/>
      <c r="E378" s="42"/>
      <c r="F378" s="56"/>
      <c r="G378" s="45"/>
      <c r="H378" s="45"/>
      <c r="I378" s="70"/>
      <c r="J378" s="70"/>
      <c r="K378" s="70"/>
      <c r="L378" s="70"/>
      <c r="M378" s="47"/>
      <c r="N378" s="156"/>
      <c r="O378" s="147"/>
      <c r="P378" s="156"/>
      <c r="Q378" s="156"/>
      <c r="R378" s="146"/>
      <c r="S378" s="152"/>
      <c r="T378" s="152"/>
      <c r="U378" s="152"/>
      <c r="V378" s="152"/>
      <c r="W378" s="152"/>
      <c r="X378" s="152"/>
      <c r="Y378" s="152"/>
      <c r="Z378" s="152"/>
    </row>
    <row r="379" spans="1:26" s="31" customFormat="1" ht="23.25" customHeight="1">
      <c r="A379" s="42"/>
      <c r="B379" s="51"/>
      <c r="C379" s="42"/>
      <c r="D379" s="42"/>
      <c r="E379" s="42"/>
      <c r="F379" s="56"/>
      <c r="G379" s="53"/>
      <c r="H379" s="53"/>
      <c r="I379" s="53"/>
      <c r="J379" s="53"/>
      <c r="K379" s="53"/>
      <c r="L379" s="53"/>
      <c r="M379" s="53"/>
      <c r="N379" s="52"/>
      <c r="O379" s="52"/>
      <c r="P379" s="52"/>
      <c r="Q379" s="52"/>
      <c r="R379" s="143"/>
      <c r="S379" s="152"/>
      <c r="T379" s="152"/>
      <c r="U379" s="152"/>
      <c r="V379" s="152"/>
      <c r="W379" s="152"/>
      <c r="X379" s="152"/>
      <c r="Y379" s="152"/>
      <c r="Z379" s="152"/>
    </row>
    <row r="380" spans="1:26" s="215" customFormat="1" ht="100.5" customHeight="1">
      <c r="A380" s="42"/>
      <c r="B380" s="56"/>
      <c r="C380" s="58"/>
      <c r="D380" s="58"/>
      <c r="E380" s="58"/>
      <c r="F380" s="56"/>
      <c r="G380" s="45"/>
      <c r="H380" s="45"/>
      <c r="I380" s="70"/>
      <c r="J380" s="45"/>
      <c r="K380" s="45"/>
      <c r="L380" s="45"/>
      <c r="M380" s="70"/>
      <c r="N380" s="69"/>
      <c r="O380" s="42"/>
      <c r="P380" s="69"/>
      <c r="Q380" s="69"/>
      <c r="R380" s="146"/>
      <c r="S380" s="214"/>
      <c r="T380" s="214"/>
      <c r="U380" s="214"/>
      <c r="V380" s="214"/>
      <c r="W380" s="214"/>
      <c r="X380" s="214"/>
      <c r="Y380" s="214"/>
      <c r="Z380" s="214"/>
    </row>
    <row r="381" spans="1:26" s="215" customFormat="1" ht="87" customHeight="1">
      <c r="A381" s="42"/>
      <c r="B381" s="56"/>
      <c r="C381" s="58"/>
      <c r="D381" s="58"/>
      <c r="E381" s="58"/>
      <c r="F381" s="56"/>
      <c r="G381" s="45"/>
      <c r="H381" s="45"/>
      <c r="I381" s="70"/>
      <c r="J381" s="45"/>
      <c r="K381" s="45"/>
      <c r="L381" s="45"/>
      <c r="M381" s="70"/>
      <c r="N381" s="69"/>
      <c r="O381" s="42"/>
      <c r="P381" s="69"/>
      <c r="Q381" s="69"/>
      <c r="R381" s="146"/>
      <c r="S381" s="214"/>
      <c r="T381" s="214"/>
      <c r="U381" s="214"/>
      <c r="V381" s="214"/>
      <c r="W381" s="214"/>
      <c r="X381" s="214"/>
      <c r="Y381" s="214"/>
      <c r="Z381" s="214"/>
    </row>
    <row r="382" spans="1:26" s="215" customFormat="1" ht="69" customHeight="1" hidden="1">
      <c r="A382" s="42"/>
      <c r="B382" s="56"/>
      <c r="C382" s="58"/>
      <c r="D382" s="58"/>
      <c r="E382" s="58"/>
      <c r="F382" s="56"/>
      <c r="G382" s="45"/>
      <c r="H382" s="45"/>
      <c r="I382" s="70"/>
      <c r="J382" s="70"/>
      <c r="K382" s="70"/>
      <c r="L382" s="70"/>
      <c r="M382" s="70"/>
      <c r="N382" s="69"/>
      <c r="O382" s="42"/>
      <c r="P382" s="69"/>
      <c r="Q382" s="69"/>
      <c r="R382" s="146"/>
      <c r="S382" s="214"/>
      <c r="T382" s="214"/>
      <c r="U382" s="214"/>
      <c r="V382" s="214"/>
      <c r="W382" s="214"/>
      <c r="X382" s="214"/>
      <c r="Y382" s="214"/>
      <c r="Z382" s="214"/>
    </row>
    <row r="383" spans="1:26" s="27" customFormat="1" ht="68.25" customHeight="1" hidden="1">
      <c r="A383" s="42"/>
      <c r="B383" s="56"/>
      <c r="C383" s="58"/>
      <c r="D383" s="58"/>
      <c r="E383" s="58"/>
      <c r="F383" s="56"/>
      <c r="G383" s="45"/>
      <c r="H383" s="45"/>
      <c r="I383" s="70"/>
      <c r="J383" s="70"/>
      <c r="K383" s="70"/>
      <c r="L383" s="70"/>
      <c r="M383" s="70"/>
      <c r="N383" s="84"/>
      <c r="O383" s="81"/>
      <c r="P383" s="84"/>
      <c r="Q383" s="84"/>
      <c r="R383" s="151"/>
      <c r="S383" s="39"/>
      <c r="T383" s="39"/>
      <c r="U383" s="39"/>
      <c r="V383" s="39"/>
      <c r="W383" s="39"/>
      <c r="X383" s="39"/>
      <c r="Y383" s="39"/>
      <c r="Z383" s="39"/>
    </row>
    <row r="384" spans="1:26" s="27" customFormat="1" ht="105.75" customHeight="1" hidden="1">
      <c r="A384" s="42"/>
      <c r="B384" s="56"/>
      <c r="C384" s="58"/>
      <c r="D384" s="58"/>
      <c r="E384" s="58"/>
      <c r="F384" s="56"/>
      <c r="G384" s="45"/>
      <c r="H384" s="45"/>
      <c r="I384" s="70"/>
      <c r="J384" s="70"/>
      <c r="K384" s="70"/>
      <c r="L384" s="70"/>
      <c r="M384" s="82"/>
      <c r="N384" s="154"/>
      <c r="O384" s="154"/>
      <c r="P384" s="154"/>
      <c r="Q384" s="154"/>
      <c r="R384" s="151"/>
      <c r="S384" s="39"/>
      <c r="T384" s="39"/>
      <c r="U384" s="39"/>
      <c r="V384" s="39"/>
      <c r="W384" s="39"/>
      <c r="X384" s="39"/>
      <c r="Y384" s="39"/>
      <c r="Z384" s="39"/>
    </row>
    <row r="385" spans="1:26" s="27" customFormat="1" ht="98.25" customHeight="1">
      <c r="A385" s="42"/>
      <c r="B385" s="51"/>
      <c r="C385" s="42"/>
      <c r="D385" s="42"/>
      <c r="E385" s="42"/>
      <c r="F385" s="56"/>
      <c r="G385" s="53"/>
      <c r="H385" s="53"/>
      <c r="I385" s="53"/>
      <c r="J385" s="53"/>
      <c r="K385" s="53"/>
      <c r="L385" s="53"/>
      <c r="M385" s="53"/>
      <c r="N385" s="80"/>
      <c r="O385" s="80"/>
      <c r="P385" s="80"/>
      <c r="Q385" s="190"/>
      <c r="R385" s="142"/>
      <c r="S385" s="39"/>
      <c r="T385" s="39"/>
      <c r="U385" s="39"/>
      <c r="V385" s="39"/>
      <c r="W385" s="39"/>
      <c r="X385" s="39"/>
      <c r="Y385" s="39"/>
      <c r="Z385" s="39"/>
    </row>
    <row r="386" spans="1:26" s="27" customFormat="1" ht="22.5" customHeight="1">
      <c r="A386" s="42"/>
      <c r="B386" s="51"/>
      <c r="C386" s="42"/>
      <c r="D386" s="42"/>
      <c r="E386" s="42"/>
      <c r="F386" s="56"/>
      <c r="G386" s="53"/>
      <c r="H386" s="53"/>
      <c r="I386" s="53"/>
      <c r="J386" s="53"/>
      <c r="K386" s="53"/>
      <c r="L386" s="53"/>
      <c r="M386" s="53"/>
      <c r="N386" s="80"/>
      <c r="O386" s="80"/>
      <c r="P386" s="80"/>
      <c r="Q386" s="80"/>
      <c r="R386" s="143"/>
      <c r="S386" s="39"/>
      <c r="T386" s="39"/>
      <c r="U386" s="39"/>
      <c r="V386" s="39"/>
      <c r="W386" s="39"/>
      <c r="X386" s="39"/>
      <c r="Y386" s="39"/>
      <c r="Z386" s="39"/>
    </row>
    <row r="387" spans="1:26" s="27" customFormat="1" ht="120.75" customHeight="1">
      <c r="A387" s="42"/>
      <c r="B387" s="67"/>
      <c r="C387" s="56"/>
      <c r="D387" s="56"/>
      <c r="E387" s="56"/>
      <c r="F387" s="56"/>
      <c r="G387" s="45"/>
      <c r="H387" s="45"/>
      <c r="I387" s="45"/>
      <c r="J387" s="45"/>
      <c r="K387" s="45"/>
      <c r="L387" s="45"/>
      <c r="M387" s="45"/>
      <c r="N387" s="69"/>
      <c r="O387" s="69"/>
      <c r="P387" s="69"/>
      <c r="Q387" s="69"/>
      <c r="R387" s="146"/>
      <c r="S387" s="39"/>
      <c r="T387" s="39"/>
      <c r="U387" s="39"/>
      <c r="V387" s="39"/>
      <c r="W387" s="39"/>
      <c r="X387" s="39"/>
      <c r="Y387" s="39"/>
      <c r="Z387" s="39"/>
    </row>
    <row r="388" spans="1:26" s="27" customFormat="1" ht="114.75" customHeight="1">
      <c r="A388" s="42"/>
      <c r="B388" s="67"/>
      <c r="C388" s="56"/>
      <c r="D388" s="56"/>
      <c r="E388" s="56"/>
      <c r="F388" s="56"/>
      <c r="G388" s="45"/>
      <c r="H388" s="45"/>
      <c r="I388" s="45"/>
      <c r="J388" s="45"/>
      <c r="K388" s="45"/>
      <c r="L388" s="45"/>
      <c r="M388" s="45"/>
      <c r="N388" s="69"/>
      <c r="O388" s="69"/>
      <c r="P388" s="69"/>
      <c r="Q388" s="69"/>
      <c r="R388" s="146"/>
      <c r="S388" s="39"/>
      <c r="T388" s="39"/>
      <c r="U388" s="39"/>
      <c r="V388" s="39"/>
      <c r="W388" s="39"/>
      <c r="X388" s="39"/>
      <c r="Y388" s="39"/>
      <c r="Z388" s="39"/>
    </row>
    <row r="389" spans="1:26" s="27" customFormat="1" ht="81.75" customHeight="1">
      <c r="A389" s="42"/>
      <c r="B389" s="56"/>
      <c r="C389" s="43"/>
      <c r="D389" s="43"/>
      <c r="E389" s="43"/>
      <c r="F389" s="44"/>
      <c r="G389" s="45"/>
      <c r="H389" s="45"/>
      <c r="I389" s="45"/>
      <c r="J389" s="45"/>
      <c r="K389" s="45"/>
      <c r="L389" s="45"/>
      <c r="M389" s="45"/>
      <c r="N389" s="69"/>
      <c r="O389" s="69"/>
      <c r="P389" s="69"/>
      <c r="Q389" s="69"/>
      <c r="R389" s="146"/>
      <c r="S389" s="39"/>
      <c r="T389" s="39"/>
      <c r="U389" s="39"/>
      <c r="V389" s="39"/>
      <c r="W389" s="39"/>
      <c r="X389" s="39"/>
      <c r="Y389" s="39"/>
      <c r="Z389" s="39"/>
    </row>
    <row r="390" spans="1:26" s="27" customFormat="1" ht="109.5" customHeight="1" hidden="1">
      <c r="A390" s="42"/>
      <c r="B390" s="67"/>
      <c r="C390" s="43"/>
      <c r="D390" s="43"/>
      <c r="E390" s="43"/>
      <c r="F390" s="44"/>
      <c r="G390" s="47"/>
      <c r="H390" s="47"/>
      <c r="I390" s="47"/>
      <c r="J390" s="47"/>
      <c r="K390" s="47"/>
      <c r="L390" s="47"/>
      <c r="M390" s="47"/>
      <c r="N390" s="69"/>
      <c r="O390" s="69"/>
      <c r="P390" s="69"/>
      <c r="Q390" s="69"/>
      <c r="R390" s="146"/>
      <c r="S390" s="39"/>
      <c r="T390" s="39"/>
      <c r="U390" s="39"/>
      <c r="V390" s="39"/>
      <c r="W390" s="39"/>
      <c r="X390" s="39"/>
      <c r="Y390" s="39"/>
      <c r="Z390" s="39"/>
    </row>
    <row r="391" spans="1:26" s="27" customFormat="1" ht="120.75" customHeight="1" hidden="1">
      <c r="A391" s="42"/>
      <c r="B391" s="67"/>
      <c r="C391" s="42"/>
      <c r="D391" s="42"/>
      <c r="E391" s="42"/>
      <c r="F391" s="56"/>
      <c r="G391" s="45"/>
      <c r="H391" s="45"/>
      <c r="I391" s="45"/>
      <c r="J391" s="45"/>
      <c r="K391" s="45"/>
      <c r="L391" s="45"/>
      <c r="M391" s="45"/>
      <c r="N391" s="69"/>
      <c r="O391" s="69"/>
      <c r="P391" s="69"/>
      <c r="Q391" s="69"/>
      <c r="R391" s="146"/>
      <c r="S391" s="39"/>
      <c r="T391" s="39"/>
      <c r="U391" s="39"/>
      <c r="V391" s="39"/>
      <c r="W391" s="39"/>
      <c r="X391" s="39"/>
      <c r="Y391" s="39"/>
      <c r="Z391" s="39"/>
    </row>
    <row r="392" spans="1:26" s="27" customFormat="1" ht="116.25" customHeight="1" hidden="1">
      <c r="A392" s="42"/>
      <c r="B392" s="67"/>
      <c r="C392" s="42"/>
      <c r="D392" s="42"/>
      <c r="E392" s="42"/>
      <c r="F392" s="56"/>
      <c r="G392" s="45"/>
      <c r="H392" s="45"/>
      <c r="I392" s="45"/>
      <c r="J392" s="45"/>
      <c r="K392" s="45"/>
      <c r="L392" s="45"/>
      <c r="M392" s="45"/>
      <c r="N392" s="69"/>
      <c r="O392" s="69"/>
      <c r="P392" s="69"/>
      <c r="Q392" s="69"/>
      <c r="R392" s="146"/>
      <c r="S392" s="39"/>
      <c r="T392" s="39"/>
      <c r="U392" s="39"/>
      <c r="V392" s="39"/>
      <c r="W392" s="39"/>
      <c r="X392" s="39"/>
      <c r="Y392" s="39"/>
      <c r="Z392" s="39"/>
    </row>
    <row r="393" spans="1:26" s="27" customFormat="1" ht="107.25" customHeight="1" hidden="1">
      <c r="A393" s="42"/>
      <c r="B393" s="67"/>
      <c r="C393" s="42"/>
      <c r="D393" s="42"/>
      <c r="E393" s="42"/>
      <c r="F393" s="56"/>
      <c r="G393" s="59"/>
      <c r="H393" s="45"/>
      <c r="I393" s="59"/>
      <c r="J393" s="59"/>
      <c r="K393" s="59"/>
      <c r="L393" s="59"/>
      <c r="M393" s="59"/>
      <c r="N393" s="60"/>
      <c r="O393" s="60"/>
      <c r="P393" s="60"/>
      <c r="Q393" s="60"/>
      <c r="R393" s="146"/>
      <c r="S393" s="39"/>
      <c r="T393" s="39"/>
      <c r="U393" s="39"/>
      <c r="V393" s="39"/>
      <c r="W393" s="39"/>
      <c r="X393" s="39"/>
      <c r="Y393" s="39"/>
      <c r="Z393" s="39"/>
    </row>
    <row r="394" spans="1:26" s="27" customFormat="1" ht="15" hidden="1">
      <c r="A394" s="42"/>
      <c r="B394" s="67"/>
      <c r="C394" s="42"/>
      <c r="D394" s="42"/>
      <c r="E394" s="42"/>
      <c r="F394" s="56"/>
      <c r="G394" s="59"/>
      <c r="H394" s="45"/>
      <c r="I394" s="59"/>
      <c r="J394" s="59"/>
      <c r="K394" s="59"/>
      <c r="L394" s="59"/>
      <c r="M394" s="59"/>
      <c r="N394" s="60"/>
      <c r="O394" s="60"/>
      <c r="P394" s="60"/>
      <c r="Q394" s="60"/>
      <c r="R394" s="146"/>
      <c r="S394" s="39"/>
      <c r="T394" s="39"/>
      <c r="U394" s="39"/>
      <c r="V394" s="39"/>
      <c r="W394" s="39"/>
      <c r="X394" s="39"/>
      <c r="Y394" s="39"/>
      <c r="Z394" s="39"/>
    </row>
    <row r="395" spans="1:26" s="27" customFormat="1" ht="15" hidden="1">
      <c r="A395" s="42"/>
      <c r="B395" s="67"/>
      <c r="C395" s="43"/>
      <c r="D395" s="43"/>
      <c r="E395" s="43"/>
      <c r="F395" s="44"/>
      <c r="G395" s="45"/>
      <c r="H395" s="45"/>
      <c r="I395" s="45"/>
      <c r="J395" s="45"/>
      <c r="K395" s="45"/>
      <c r="L395" s="45"/>
      <c r="M395" s="45"/>
      <c r="N395" s="69"/>
      <c r="O395" s="69"/>
      <c r="P395" s="69"/>
      <c r="Q395" s="69"/>
      <c r="R395" s="146"/>
      <c r="S395" s="39"/>
      <c r="T395" s="39"/>
      <c r="U395" s="39"/>
      <c r="V395" s="39"/>
      <c r="W395" s="39"/>
      <c r="X395" s="39"/>
      <c r="Y395" s="39"/>
      <c r="Z395" s="39"/>
    </row>
    <row r="396" spans="1:26" s="38" customFormat="1" ht="15" hidden="1">
      <c r="A396" s="42"/>
      <c r="B396" s="67"/>
      <c r="C396" s="56"/>
      <c r="D396" s="56"/>
      <c r="E396" s="56"/>
      <c r="F396" s="56"/>
      <c r="G396" s="59"/>
      <c r="H396" s="45"/>
      <c r="I396" s="59"/>
      <c r="J396" s="59"/>
      <c r="K396" s="59"/>
      <c r="L396" s="59"/>
      <c r="M396" s="59"/>
      <c r="N396" s="60"/>
      <c r="O396" s="60"/>
      <c r="P396" s="60"/>
      <c r="Q396" s="60"/>
      <c r="R396" s="146"/>
      <c r="S396" s="166"/>
      <c r="T396" s="166"/>
      <c r="U396" s="166"/>
      <c r="V396" s="166"/>
      <c r="W396" s="166"/>
      <c r="X396" s="166"/>
      <c r="Y396" s="166"/>
      <c r="Z396" s="166"/>
    </row>
    <row r="397" spans="1:26" s="27" customFormat="1" ht="15" hidden="1">
      <c r="A397" s="42"/>
      <c r="B397" s="56"/>
      <c r="C397" s="43"/>
      <c r="D397" s="43"/>
      <c r="E397" s="43"/>
      <c r="F397" s="44"/>
      <c r="G397" s="45"/>
      <c r="H397" s="45"/>
      <c r="I397" s="45"/>
      <c r="J397" s="45"/>
      <c r="K397" s="45"/>
      <c r="L397" s="45"/>
      <c r="M397" s="45"/>
      <c r="N397" s="69"/>
      <c r="O397" s="69"/>
      <c r="P397" s="69"/>
      <c r="Q397" s="69"/>
      <c r="R397" s="146"/>
      <c r="S397" s="39"/>
      <c r="T397" s="39"/>
      <c r="U397" s="39"/>
      <c r="V397" s="39"/>
      <c r="W397" s="39"/>
      <c r="X397" s="39"/>
      <c r="Y397" s="39"/>
      <c r="Z397" s="39"/>
    </row>
    <row r="398" spans="1:26" s="27" customFormat="1" ht="22.5" customHeight="1">
      <c r="A398" s="42"/>
      <c r="B398" s="51"/>
      <c r="C398" s="43"/>
      <c r="D398" s="43"/>
      <c r="E398" s="43"/>
      <c r="F398" s="44"/>
      <c r="G398" s="53"/>
      <c r="H398" s="53"/>
      <c r="I398" s="53"/>
      <c r="J398" s="53"/>
      <c r="K398" s="53"/>
      <c r="L398" s="53"/>
      <c r="M398" s="53"/>
      <c r="N398" s="80"/>
      <c r="O398" s="80"/>
      <c r="P398" s="80"/>
      <c r="Q398" s="80"/>
      <c r="R398" s="143"/>
      <c r="S398" s="39"/>
      <c r="T398" s="39"/>
      <c r="U398" s="39"/>
      <c r="V398" s="39"/>
      <c r="W398" s="39"/>
      <c r="X398" s="39"/>
      <c r="Y398" s="39"/>
      <c r="Z398" s="39"/>
    </row>
    <row r="399" spans="1:26" s="27" customFormat="1" ht="95.25" customHeight="1">
      <c r="A399" s="42"/>
      <c r="B399" s="56"/>
      <c r="C399" s="56"/>
      <c r="D399" s="56"/>
      <c r="E399" s="56"/>
      <c r="F399" s="56"/>
      <c r="G399" s="45"/>
      <c r="H399" s="45"/>
      <c r="I399" s="45"/>
      <c r="J399" s="45"/>
      <c r="K399" s="45"/>
      <c r="L399" s="45"/>
      <c r="M399" s="45"/>
      <c r="N399" s="69"/>
      <c r="O399" s="69"/>
      <c r="P399" s="69"/>
      <c r="Q399" s="69"/>
      <c r="R399" s="146"/>
      <c r="S399" s="39"/>
      <c r="T399" s="39"/>
      <c r="U399" s="39"/>
      <c r="V399" s="39"/>
      <c r="W399" s="39"/>
      <c r="X399" s="39"/>
      <c r="Y399" s="39"/>
      <c r="Z399" s="39"/>
    </row>
    <row r="400" spans="1:26" s="217" customFormat="1" ht="88.5" customHeight="1">
      <c r="A400" s="42"/>
      <c r="B400" s="51"/>
      <c r="C400" s="73"/>
      <c r="D400" s="73"/>
      <c r="E400" s="73"/>
      <c r="F400" s="51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190"/>
      <c r="R400" s="142"/>
      <c r="S400" s="216"/>
      <c r="T400" s="216"/>
      <c r="U400" s="216"/>
      <c r="V400" s="216"/>
      <c r="W400" s="216"/>
      <c r="X400" s="216"/>
      <c r="Y400" s="216"/>
      <c r="Z400" s="216"/>
    </row>
    <row r="401" spans="1:26" s="219" customFormat="1" ht="26.25" customHeight="1">
      <c r="A401" s="42"/>
      <c r="B401" s="51"/>
      <c r="C401" s="42"/>
      <c r="D401" s="42"/>
      <c r="E401" s="42"/>
      <c r="F401" s="56"/>
      <c r="G401" s="53"/>
      <c r="H401" s="53"/>
      <c r="I401" s="53"/>
      <c r="J401" s="53"/>
      <c r="K401" s="53"/>
      <c r="L401" s="53"/>
      <c r="M401" s="53"/>
      <c r="N401" s="66"/>
      <c r="O401" s="66"/>
      <c r="P401" s="66"/>
      <c r="Q401" s="66"/>
      <c r="R401" s="143"/>
      <c r="S401" s="218"/>
      <c r="T401" s="218"/>
      <c r="U401" s="218"/>
      <c r="V401" s="218"/>
      <c r="W401" s="218"/>
      <c r="X401" s="218"/>
      <c r="Y401" s="218"/>
      <c r="Z401" s="218"/>
    </row>
    <row r="402" spans="1:26" s="27" customFormat="1" ht="15.75" customHeight="1" hidden="1">
      <c r="A402" s="42"/>
      <c r="B402" s="51"/>
      <c r="C402" s="56"/>
      <c r="D402" s="56"/>
      <c r="E402" s="56"/>
      <c r="F402" s="56"/>
      <c r="G402" s="45"/>
      <c r="H402" s="45"/>
      <c r="I402" s="45"/>
      <c r="J402" s="45"/>
      <c r="K402" s="45"/>
      <c r="L402" s="45"/>
      <c r="M402" s="45"/>
      <c r="N402" s="43"/>
      <c r="O402" s="43"/>
      <c r="P402" s="43"/>
      <c r="Q402" s="43"/>
      <c r="R402" s="146"/>
      <c r="S402" s="39"/>
      <c r="T402" s="39"/>
      <c r="U402" s="39"/>
      <c r="V402" s="39"/>
      <c r="W402" s="39"/>
      <c r="X402" s="39"/>
      <c r="Y402" s="39"/>
      <c r="Z402" s="39"/>
    </row>
    <row r="403" spans="1:26" s="27" customFormat="1" ht="102.75" customHeight="1">
      <c r="A403" s="42"/>
      <c r="B403" s="56"/>
      <c r="C403" s="42"/>
      <c r="D403" s="42"/>
      <c r="E403" s="42"/>
      <c r="F403" s="133"/>
      <c r="G403" s="70"/>
      <c r="H403" s="70"/>
      <c r="I403" s="70"/>
      <c r="J403" s="45"/>
      <c r="K403" s="45"/>
      <c r="L403" s="45"/>
      <c r="M403" s="70"/>
      <c r="N403" s="71"/>
      <c r="O403" s="71"/>
      <c r="P403" s="71"/>
      <c r="Q403" s="71"/>
      <c r="R403" s="151"/>
      <c r="S403" s="39"/>
      <c r="T403" s="39"/>
      <c r="U403" s="39"/>
      <c r="V403" s="39"/>
      <c r="W403" s="39"/>
      <c r="X403" s="39"/>
      <c r="Y403" s="39"/>
      <c r="Z403" s="39"/>
    </row>
    <row r="404" spans="1:26" s="27" customFormat="1" ht="65.25" customHeight="1" hidden="1">
      <c r="A404" s="42"/>
      <c r="B404" s="58"/>
      <c r="C404" s="42"/>
      <c r="D404" s="42"/>
      <c r="E404" s="42"/>
      <c r="F404" s="56"/>
      <c r="G404" s="70"/>
      <c r="H404" s="70"/>
      <c r="I404" s="82"/>
      <c r="J404" s="82"/>
      <c r="K404" s="82"/>
      <c r="L404" s="82"/>
      <c r="M404" s="82"/>
      <c r="N404" s="71"/>
      <c r="O404" s="71"/>
      <c r="P404" s="71"/>
      <c r="Q404" s="71"/>
      <c r="R404" s="151"/>
      <c r="S404" s="39"/>
      <c r="T404" s="39"/>
      <c r="U404" s="39"/>
      <c r="V404" s="39"/>
      <c r="W404" s="39"/>
      <c r="X404" s="39"/>
      <c r="Y404" s="39"/>
      <c r="Z404" s="39"/>
    </row>
    <row r="405" spans="1:26" s="27" customFormat="1" ht="95.25" customHeight="1">
      <c r="A405" s="42"/>
      <c r="B405" s="56"/>
      <c r="C405" s="42"/>
      <c r="D405" s="42"/>
      <c r="E405" s="42"/>
      <c r="F405" s="133"/>
      <c r="G405" s="70"/>
      <c r="H405" s="70"/>
      <c r="I405" s="70"/>
      <c r="J405" s="45"/>
      <c r="K405" s="45"/>
      <c r="L405" s="45"/>
      <c r="M405" s="70"/>
      <c r="N405" s="71"/>
      <c r="O405" s="71"/>
      <c r="P405" s="71"/>
      <c r="Q405" s="71"/>
      <c r="R405" s="151"/>
      <c r="S405" s="39"/>
      <c r="T405" s="39"/>
      <c r="U405" s="203"/>
      <c r="V405" s="39"/>
      <c r="W405" s="39"/>
      <c r="X405" s="39"/>
      <c r="Y405" s="39"/>
      <c r="Z405" s="39"/>
    </row>
    <row r="406" spans="1:26" s="27" customFormat="1" ht="106.5" customHeight="1">
      <c r="A406" s="55"/>
      <c r="B406" s="58"/>
      <c r="C406" s="42"/>
      <c r="D406" s="42"/>
      <c r="E406" s="42"/>
      <c r="F406" s="56"/>
      <c r="G406" s="70"/>
      <c r="H406" s="70"/>
      <c r="I406" s="70"/>
      <c r="J406" s="45"/>
      <c r="K406" s="45"/>
      <c r="L406" s="45"/>
      <c r="M406" s="70"/>
      <c r="N406" s="71"/>
      <c r="O406" s="71"/>
      <c r="P406" s="71"/>
      <c r="Q406" s="71"/>
      <c r="R406" s="151"/>
      <c r="S406" s="39"/>
      <c r="T406" s="39"/>
      <c r="U406" s="39"/>
      <c r="V406" s="39"/>
      <c r="W406" s="39"/>
      <c r="X406" s="39"/>
      <c r="Y406" s="39"/>
      <c r="Z406" s="39"/>
    </row>
    <row r="407" spans="1:26" s="27" customFormat="1" ht="108.75" customHeight="1" hidden="1">
      <c r="A407" s="55"/>
      <c r="B407" s="134"/>
      <c r="C407" s="42"/>
      <c r="D407" s="42"/>
      <c r="E407" s="42"/>
      <c r="F407" s="56"/>
      <c r="G407" s="70"/>
      <c r="H407" s="70"/>
      <c r="I407" s="70"/>
      <c r="J407" s="70"/>
      <c r="K407" s="70"/>
      <c r="L407" s="70"/>
      <c r="M407" s="70"/>
      <c r="N407" s="71"/>
      <c r="O407" s="71"/>
      <c r="P407" s="71"/>
      <c r="Q407" s="71"/>
      <c r="R407" s="151"/>
      <c r="S407" s="39"/>
      <c r="T407" s="39"/>
      <c r="U407" s="39"/>
      <c r="V407" s="39"/>
      <c r="W407" s="39"/>
      <c r="X407" s="39"/>
      <c r="Y407" s="39"/>
      <c r="Z407" s="39"/>
    </row>
    <row r="408" spans="1:26" s="27" customFormat="1" ht="27" customHeight="1" hidden="1">
      <c r="A408" s="55"/>
      <c r="B408" s="51"/>
      <c r="C408" s="42"/>
      <c r="D408" s="42"/>
      <c r="E408" s="42"/>
      <c r="F408" s="56"/>
      <c r="G408" s="72"/>
      <c r="H408" s="72"/>
      <c r="I408" s="72"/>
      <c r="J408" s="72"/>
      <c r="K408" s="72"/>
      <c r="L408" s="72"/>
      <c r="M408" s="72"/>
      <c r="N408" s="88"/>
      <c r="O408" s="87"/>
      <c r="P408" s="87"/>
      <c r="Q408" s="71"/>
      <c r="R408" s="151"/>
      <c r="S408" s="39"/>
      <c r="T408" s="39"/>
      <c r="U408" s="39"/>
      <c r="V408" s="39"/>
      <c r="W408" s="39"/>
      <c r="X408" s="39"/>
      <c r="Y408" s="39"/>
      <c r="Z408" s="39"/>
    </row>
    <row r="409" spans="1:26" s="27" customFormat="1" ht="61.5" customHeight="1" hidden="1">
      <c r="A409" s="42"/>
      <c r="B409" s="58"/>
      <c r="C409" s="42"/>
      <c r="D409" s="42"/>
      <c r="E409" s="42"/>
      <c r="F409" s="56"/>
      <c r="G409" s="70"/>
      <c r="H409" s="70"/>
      <c r="I409" s="82"/>
      <c r="J409" s="82"/>
      <c r="K409" s="82"/>
      <c r="L409" s="82"/>
      <c r="M409" s="82"/>
      <c r="N409" s="71"/>
      <c r="O409" s="71"/>
      <c r="P409" s="71"/>
      <c r="Q409" s="71"/>
      <c r="R409" s="151"/>
      <c r="S409" s="39"/>
      <c r="T409" s="39"/>
      <c r="U409" s="39"/>
      <c r="V409" s="39"/>
      <c r="W409" s="39"/>
      <c r="X409" s="39"/>
      <c r="Y409" s="39"/>
      <c r="Z409" s="39"/>
    </row>
    <row r="410" spans="1:26" s="27" customFormat="1" ht="182.25" customHeight="1" hidden="1">
      <c r="A410" s="42"/>
      <c r="B410" s="58"/>
      <c r="C410" s="42"/>
      <c r="D410" s="42"/>
      <c r="E410" s="42"/>
      <c r="F410" s="56"/>
      <c r="G410" s="70"/>
      <c r="H410" s="70"/>
      <c r="I410" s="70"/>
      <c r="J410" s="70"/>
      <c r="K410" s="70"/>
      <c r="L410" s="70"/>
      <c r="M410" s="70"/>
      <c r="N410" s="71"/>
      <c r="O410" s="71"/>
      <c r="P410" s="71"/>
      <c r="Q410" s="71"/>
      <c r="R410" s="151"/>
      <c r="S410" s="39"/>
      <c r="T410" s="39"/>
      <c r="U410" s="39"/>
      <c r="V410" s="39"/>
      <c r="W410" s="39"/>
      <c r="X410" s="39"/>
      <c r="Y410" s="39"/>
      <c r="Z410" s="39"/>
    </row>
    <row r="411" spans="1:26" s="27" customFormat="1" ht="90" customHeight="1" hidden="1">
      <c r="A411" s="42"/>
      <c r="B411" s="58"/>
      <c r="C411" s="42"/>
      <c r="D411" s="42"/>
      <c r="E411" s="42"/>
      <c r="F411" s="56"/>
      <c r="G411" s="70"/>
      <c r="H411" s="70"/>
      <c r="I411" s="70"/>
      <c r="J411" s="70"/>
      <c r="K411" s="70"/>
      <c r="L411" s="70"/>
      <c r="M411" s="82"/>
      <c r="N411" s="160"/>
      <c r="O411" s="160"/>
      <c r="P411" s="160"/>
      <c r="Q411" s="160"/>
      <c r="R411" s="151"/>
      <c r="S411" s="39"/>
      <c r="T411" s="39"/>
      <c r="U411" s="39"/>
      <c r="V411" s="39"/>
      <c r="W411" s="39"/>
      <c r="X411" s="39"/>
      <c r="Y411" s="39"/>
      <c r="Z411" s="39"/>
    </row>
    <row r="412" spans="1:26" s="27" customFormat="1" ht="84" customHeight="1" hidden="1">
      <c r="A412" s="42"/>
      <c r="B412" s="58"/>
      <c r="C412" s="42"/>
      <c r="D412" s="42"/>
      <c r="E412" s="42"/>
      <c r="F412" s="56"/>
      <c r="G412" s="70"/>
      <c r="H412" s="70"/>
      <c r="I412" s="70"/>
      <c r="J412" s="70"/>
      <c r="K412" s="70"/>
      <c r="L412" s="70"/>
      <c r="M412" s="82"/>
      <c r="N412" s="160"/>
      <c r="O412" s="160"/>
      <c r="P412" s="160"/>
      <c r="Q412" s="160"/>
      <c r="R412" s="151"/>
      <c r="S412" s="39"/>
      <c r="T412" s="39"/>
      <c r="U412" s="39"/>
      <c r="V412" s="39"/>
      <c r="W412" s="39"/>
      <c r="X412" s="39"/>
      <c r="Y412" s="39"/>
      <c r="Z412" s="39"/>
    </row>
    <row r="413" spans="1:26" s="27" customFormat="1" ht="69" customHeight="1">
      <c r="A413" s="42"/>
      <c r="B413" s="51"/>
      <c r="C413" s="42"/>
      <c r="D413" s="42"/>
      <c r="E413" s="42"/>
      <c r="F413" s="56"/>
      <c r="G413" s="53"/>
      <c r="H413" s="53"/>
      <c r="I413" s="53"/>
      <c r="J413" s="53"/>
      <c r="K413" s="53"/>
      <c r="L413" s="53"/>
      <c r="M413" s="53"/>
      <c r="N413" s="66"/>
      <c r="O413" s="66"/>
      <c r="P413" s="66"/>
      <c r="Q413" s="190"/>
      <c r="R413" s="142"/>
      <c r="S413" s="39"/>
      <c r="T413" s="39"/>
      <c r="U413" s="39"/>
      <c r="V413" s="39"/>
      <c r="W413" s="39"/>
      <c r="X413" s="39"/>
      <c r="Y413" s="39"/>
      <c r="Z413" s="39"/>
    </row>
    <row r="414" spans="1:26" s="27" customFormat="1" ht="22.5" customHeight="1">
      <c r="A414" s="42"/>
      <c r="B414" s="51"/>
      <c r="C414" s="42"/>
      <c r="D414" s="42"/>
      <c r="E414" s="42"/>
      <c r="F414" s="56"/>
      <c r="G414" s="53"/>
      <c r="H414" s="53"/>
      <c r="I414" s="53"/>
      <c r="J414" s="53"/>
      <c r="K414" s="53"/>
      <c r="L414" s="53"/>
      <c r="M414" s="53"/>
      <c r="N414" s="66"/>
      <c r="O414" s="66"/>
      <c r="P414" s="66"/>
      <c r="Q414" s="66"/>
      <c r="R414" s="143"/>
      <c r="S414" s="39"/>
      <c r="T414" s="39"/>
      <c r="U414" s="39"/>
      <c r="V414" s="39"/>
      <c r="W414" s="39"/>
      <c r="X414" s="39"/>
      <c r="Y414" s="39"/>
      <c r="Z414" s="39"/>
    </row>
    <row r="415" spans="1:26" s="27" customFormat="1" ht="93.75" customHeight="1">
      <c r="A415" s="55"/>
      <c r="B415" s="56"/>
      <c r="C415" s="42"/>
      <c r="D415" s="42"/>
      <c r="E415" s="42"/>
      <c r="F415" s="115"/>
      <c r="G415" s="68"/>
      <c r="H415" s="68"/>
      <c r="I415" s="70"/>
      <c r="J415" s="45"/>
      <c r="K415" s="45"/>
      <c r="L415" s="45"/>
      <c r="M415" s="70"/>
      <c r="N415" s="220"/>
      <c r="O415" s="220"/>
      <c r="P415" s="220"/>
      <c r="Q415" s="220"/>
      <c r="R415" s="221"/>
      <c r="S415" s="39"/>
      <c r="T415" s="39"/>
      <c r="U415" s="39"/>
      <c r="V415" s="39"/>
      <c r="W415" s="39"/>
      <c r="X415" s="39"/>
      <c r="Y415" s="39"/>
      <c r="Z415" s="39"/>
    </row>
    <row r="416" spans="1:26" s="27" customFormat="1" ht="93.75" customHeight="1" hidden="1">
      <c r="A416" s="55"/>
      <c r="B416" s="56"/>
      <c r="C416" s="42"/>
      <c r="D416" s="42"/>
      <c r="E416" s="42"/>
      <c r="F416" s="56"/>
      <c r="G416" s="45"/>
      <c r="H416" s="59"/>
      <c r="I416" s="82"/>
      <c r="J416" s="61"/>
      <c r="K416" s="61"/>
      <c r="L416" s="61"/>
      <c r="M416" s="61"/>
      <c r="N416" s="42"/>
      <c r="O416" s="42"/>
      <c r="P416" s="42"/>
      <c r="Q416" s="42"/>
      <c r="R416" s="151"/>
      <c r="S416" s="39"/>
      <c r="T416" s="39"/>
      <c r="U416" s="39"/>
      <c r="V416" s="39"/>
      <c r="W416" s="39"/>
      <c r="X416" s="39"/>
      <c r="Y416" s="39"/>
      <c r="Z416" s="39"/>
    </row>
    <row r="417" spans="1:26" s="27" customFormat="1" ht="98.25" customHeight="1" hidden="1">
      <c r="A417" s="55"/>
      <c r="B417" s="56"/>
      <c r="C417" s="42"/>
      <c r="D417" s="42"/>
      <c r="E417" s="42"/>
      <c r="F417" s="56"/>
      <c r="G417" s="45"/>
      <c r="H417" s="59"/>
      <c r="I417" s="70"/>
      <c r="J417" s="70"/>
      <c r="K417" s="70"/>
      <c r="L417" s="70"/>
      <c r="M417" s="61"/>
      <c r="N417" s="129"/>
      <c r="O417" s="129"/>
      <c r="P417" s="82"/>
      <c r="Q417" s="129"/>
      <c r="R417" s="151"/>
      <c r="S417" s="39"/>
      <c r="T417" s="39"/>
      <c r="U417" s="39"/>
      <c r="V417" s="39"/>
      <c r="W417" s="39"/>
      <c r="X417" s="39"/>
      <c r="Y417" s="39"/>
      <c r="Z417" s="39"/>
    </row>
    <row r="418" spans="1:26" s="27" customFormat="1" ht="20.25" customHeight="1">
      <c r="A418" s="42"/>
      <c r="B418" s="51"/>
      <c r="C418" s="51"/>
      <c r="D418" s="51"/>
      <c r="E418" s="51"/>
      <c r="F418" s="51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143"/>
      <c r="S418" s="39"/>
      <c r="T418" s="39"/>
      <c r="U418" s="39"/>
      <c r="V418" s="39"/>
      <c r="W418" s="39"/>
      <c r="X418" s="39"/>
      <c r="Y418" s="39"/>
      <c r="Z418" s="39"/>
    </row>
    <row r="419" spans="1:26" s="27" customFormat="1" ht="115.5" customHeight="1">
      <c r="A419" s="55"/>
      <c r="B419" s="56"/>
      <c r="C419" s="42"/>
      <c r="D419" s="42"/>
      <c r="E419" s="42"/>
      <c r="F419" s="56"/>
      <c r="G419" s="45"/>
      <c r="H419" s="45"/>
      <c r="I419" s="70"/>
      <c r="J419" s="45"/>
      <c r="K419" s="45"/>
      <c r="L419" s="45"/>
      <c r="M419" s="59"/>
      <c r="N419" s="42"/>
      <c r="O419" s="42"/>
      <c r="P419" s="42"/>
      <c r="Q419" s="42"/>
      <c r="R419" s="151"/>
      <c r="S419" s="39"/>
      <c r="T419" s="39"/>
      <c r="U419" s="39"/>
      <c r="V419" s="39"/>
      <c r="W419" s="39"/>
      <c r="X419" s="39"/>
      <c r="Y419" s="39"/>
      <c r="Z419" s="39"/>
    </row>
    <row r="420" spans="1:26" s="27" customFormat="1" ht="93" customHeight="1" hidden="1">
      <c r="A420" s="55"/>
      <c r="B420" s="56"/>
      <c r="C420" s="42"/>
      <c r="D420" s="42"/>
      <c r="E420" s="42"/>
      <c r="F420" s="56"/>
      <c r="G420" s="45"/>
      <c r="H420" s="45"/>
      <c r="I420" s="70"/>
      <c r="J420" s="59"/>
      <c r="K420" s="59"/>
      <c r="L420" s="59"/>
      <c r="M420" s="59"/>
      <c r="N420" s="88"/>
      <c r="O420" s="42"/>
      <c r="P420" s="88"/>
      <c r="Q420" s="88"/>
      <c r="R420" s="151"/>
      <c r="S420" s="39"/>
      <c r="T420" s="39"/>
      <c r="U420" s="39"/>
      <c r="V420" s="39"/>
      <c r="W420" s="39"/>
      <c r="X420" s="39"/>
      <c r="Y420" s="39"/>
      <c r="Z420" s="39"/>
    </row>
    <row r="421" spans="1:26" s="27" customFormat="1" ht="105" customHeight="1" hidden="1">
      <c r="A421" s="55"/>
      <c r="B421" s="56"/>
      <c r="C421" s="42"/>
      <c r="D421" s="42"/>
      <c r="E421" s="42"/>
      <c r="F421" s="56"/>
      <c r="G421" s="45"/>
      <c r="H421" s="45"/>
      <c r="I421" s="70"/>
      <c r="J421" s="70"/>
      <c r="K421" s="70"/>
      <c r="L421" s="70"/>
      <c r="M421" s="59"/>
      <c r="N421" s="42"/>
      <c r="O421" s="42"/>
      <c r="P421" s="42"/>
      <c r="Q421" s="42"/>
      <c r="R421" s="151"/>
      <c r="S421" s="39"/>
      <c r="T421" s="39"/>
      <c r="U421" s="39"/>
      <c r="V421" s="39"/>
      <c r="W421" s="39"/>
      <c r="X421" s="39"/>
      <c r="Y421" s="39"/>
      <c r="Z421" s="39"/>
    </row>
    <row r="422" spans="1:26" s="27" customFormat="1" ht="93" customHeight="1">
      <c r="A422" s="42"/>
      <c r="B422" s="51"/>
      <c r="C422" s="42"/>
      <c r="D422" s="42"/>
      <c r="E422" s="42"/>
      <c r="F422" s="56"/>
      <c r="G422" s="53"/>
      <c r="H422" s="53"/>
      <c r="I422" s="53"/>
      <c r="J422" s="53"/>
      <c r="K422" s="53"/>
      <c r="L422" s="53"/>
      <c r="M422" s="53"/>
      <c r="N422" s="80"/>
      <c r="O422" s="80"/>
      <c r="P422" s="80"/>
      <c r="Q422" s="190"/>
      <c r="R422" s="142"/>
      <c r="S422" s="39"/>
      <c r="T422" s="39"/>
      <c r="U422" s="39"/>
      <c r="V422" s="39"/>
      <c r="W422" s="39"/>
      <c r="X422" s="39"/>
      <c r="Y422" s="39"/>
      <c r="Z422" s="39"/>
    </row>
    <row r="423" spans="1:26" s="27" customFormat="1" ht="24" customHeight="1">
      <c r="A423" s="42"/>
      <c r="B423" s="51"/>
      <c r="C423" s="42"/>
      <c r="D423" s="42"/>
      <c r="E423" s="42"/>
      <c r="F423" s="56"/>
      <c r="G423" s="53"/>
      <c r="H423" s="53"/>
      <c r="I423" s="53"/>
      <c r="J423" s="53"/>
      <c r="K423" s="53"/>
      <c r="L423" s="53"/>
      <c r="M423" s="53"/>
      <c r="N423" s="80"/>
      <c r="O423" s="80"/>
      <c r="P423" s="80"/>
      <c r="Q423" s="80"/>
      <c r="R423" s="143"/>
      <c r="S423" s="39"/>
      <c r="T423" s="39"/>
      <c r="U423" s="39"/>
      <c r="V423" s="39"/>
      <c r="W423" s="39"/>
      <c r="X423" s="39"/>
      <c r="Y423" s="39"/>
      <c r="Z423" s="39"/>
    </row>
    <row r="424" spans="1:26" s="27" customFormat="1" ht="63.75" customHeight="1">
      <c r="A424" s="56"/>
      <c r="B424" s="56"/>
      <c r="C424" s="56"/>
      <c r="D424" s="56"/>
      <c r="E424" s="56"/>
      <c r="F424" s="56"/>
      <c r="G424" s="98"/>
      <c r="H424" s="45"/>
      <c r="I424" s="47"/>
      <c r="J424" s="45"/>
      <c r="K424" s="45"/>
      <c r="L424" s="45"/>
      <c r="M424" s="47"/>
      <c r="N424" s="222"/>
      <c r="O424" s="222"/>
      <c r="P424" s="222"/>
      <c r="Q424" s="222"/>
      <c r="R424" s="223"/>
      <c r="S424" s="39"/>
      <c r="T424" s="39"/>
      <c r="U424" s="39"/>
      <c r="V424" s="39"/>
      <c r="W424" s="39"/>
      <c r="X424" s="39"/>
      <c r="Y424" s="39"/>
      <c r="Z424" s="39"/>
    </row>
    <row r="425" spans="1:26" s="27" customFormat="1" ht="69.75" customHeight="1" hidden="1">
      <c r="A425" s="56"/>
      <c r="B425" s="56"/>
      <c r="C425" s="56"/>
      <c r="D425" s="56"/>
      <c r="E425" s="56"/>
      <c r="F425" s="56"/>
      <c r="G425" s="45"/>
      <c r="H425" s="45"/>
      <c r="I425" s="45"/>
      <c r="J425" s="45"/>
      <c r="K425" s="45"/>
      <c r="L425" s="45"/>
      <c r="M425" s="45"/>
      <c r="N425" s="222"/>
      <c r="O425" s="222"/>
      <c r="P425" s="222"/>
      <c r="Q425" s="222"/>
      <c r="R425" s="223"/>
      <c r="S425" s="39"/>
      <c r="T425" s="39"/>
      <c r="U425" s="39"/>
      <c r="V425" s="39"/>
      <c r="W425" s="39"/>
      <c r="X425" s="39"/>
      <c r="Y425" s="39"/>
      <c r="Z425" s="39"/>
    </row>
    <row r="426" spans="1:26" s="27" customFormat="1" ht="72.75" customHeight="1" hidden="1">
      <c r="A426" s="56"/>
      <c r="B426" s="56"/>
      <c r="C426" s="56"/>
      <c r="D426" s="56"/>
      <c r="E426" s="56"/>
      <c r="F426" s="56"/>
      <c r="G426" s="45"/>
      <c r="H426" s="45"/>
      <c r="I426" s="47"/>
      <c r="J426" s="47"/>
      <c r="K426" s="47"/>
      <c r="L426" s="47"/>
      <c r="M426" s="47"/>
      <c r="N426" s="222"/>
      <c r="O426" s="222"/>
      <c r="P426" s="222"/>
      <c r="Q426" s="222"/>
      <c r="R426" s="223"/>
      <c r="S426" s="39"/>
      <c r="T426" s="39"/>
      <c r="U426" s="39"/>
      <c r="V426" s="39"/>
      <c r="W426" s="39"/>
      <c r="X426" s="39"/>
      <c r="Y426" s="39"/>
      <c r="Z426" s="39"/>
    </row>
    <row r="427" spans="1:26" s="27" customFormat="1" ht="82.5" customHeight="1" hidden="1">
      <c r="A427" s="56"/>
      <c r="B427" s="56"/>
      <c r="C427" s="56"/>
      <c r="D427" s="56"/>
      <c r="E427" s="56"/>
      <c r="F427" s="56"/>
      <c r="G427" s="45"/>
      <c r="H427" s="45"/>
      <c r="I427" s="47"/>
      <c r="J427" s="47"/>
      <c r="K427" s="47"/>
      <c r="L427" s="47"/>
      <c r="M427" s="47"/>
      <c r="N427" s="222"/>
      <c r="O427" s="224"/>
      <c r="P427" s="222"/>
      <c r="Q427" s="222"/>
      <c r="R427" s="223"/>
      <c r="S427" s="39"/>
      <c r="T427" s="39"/>
      <c r="U427" s="39"/>
      <c r="V427" s="39"/>
      <c r="W427" s="39"/>
      <c r="X427" s="39"/>
      <c r="Y427" s="39"/>
      <c r="Z427" s="39"/>
    </row>
    <row r="428" spans="1:26" s="27" customFormat="1" ht="45.75" customHeight="1" hidden="1">
      <c r="A428" s="56"/>
      <c r="B428" s="56"/>
      <c r="C428" s="56"/>
      <c r="D428" s="56"/>
      <c r="E428" s="56"/>
      <c r="F428" s="56"/>
      <c r="G428" s="45"/>
      <c r="H428" s="45"/>
      <c r="I428" s="47"/>
      <c r="J428" s="47"/>
      <c r="K428" s="47"/>
      <c r="L428" s="47"/>
      <c r="M428" s="47"/>
      <c r="N428" s="222"/>
      <c r="O428" s="222"/>
      <c r="P428" s="222"/>
      <c r="Q428" s="222"/>
      <c r="R428" s="223"/>
      <c r="S428" s="39"/>
      <c r="T428" s="39"/>
      <c r="U428" s="39"/>
      <c r="V428" s="39"/>
      <c r="W428" s="39"/>
      <c r="X428" s="39"/>
      <c r="Y428" s="39"/>
      <c r="Z428" s="39"/>
    </row>
    <row r="429" spans="1:26" s="27" customFormat="1" ht="15" hidden="1">
      <c r="A429" s="56"/>
      <c r="B429" s="56"/>
      <c r="C429" s="56"/>
      <c r="D429" s="56"/>
      <c r="E429" s="56"/>
      <c r="F429" s="56"/>
      <c r="G429" s="45"/>
      <c r="H429" s="45"/>
      <c r="I429" s="47"/>
      <c r="J429" s="47"/>
      <c r="K429" s="47"/>
      <c r="L429" s="47"/>
      <c r="M429" s="47"/>
      <c r="N429" s="222"/>
      <c r="O429" s="222"/>
      <c r="P429" s="222"/>
      <c r="Q429" s="222"/>
      <c r="R429" s="223"/>
      <c r="S429" s="39"/>
      <c r="T429" s="39"/>
      <c r="U429" s="39"/>
      <c r="V429" s="39"/>
      <c r="W429" s="39"/>
      <c r="X429" s="39"/>
      <c r="Y429" s="39"/>
      <c r="Z429" s="39"/>
    </row>
    <row r="430" spans="1:26" s="27" customFormat="1" ht="18.75" customHeight="1" hidden="1">
      <c r="A430" s="56"/>
      <c r="B430" s="56"/>
      <c r="C430" s="56"/>
      <c r="D430" s="56"/>
      <c r="E430" s="56"/>
      <c r="F430" s="56"/>
      <c r="G430" s="45"/>
      <c r="H430" s="45"/>
      <c r="I430" s="47"/>
      <c r="J430" s="47"/>
      <c r="K430" s="47"/>
      <c r="L430" s="47"/>
      <c r="M430" s="47"/>
      <c r="N430" s="222"/>
      <c r="O430" s="222"/>
      <c r="P430" s="222"/>
      <c r="Q430" s="222"/>
      <c r="R430" s="223"/>
      <c r="S430" s="39"/>
      <c r="T430" s="39"/>
      <c r="U430" s="39"/>
      <c r="V430" s="39"/>
      <c r="W430" s="39"/>
      <c r="X430" s="39"/>
      <c r="Y430" s="39"/>
      <c r="Z430" s="39"/>
    </row>
    <row r="431" spans="1:26" s="28" customFormat="1" ht="123" customHeight="1" hidden="1">
      <c r="A431" s="56"/>
      <c r="B431" s="56"/>
      <c r="C431" s="56"/>
      <c r="D431" s="56"/>
      <c r="E431" s="56"/>
      <c r="F431" s="56"/>
      <c r="G431" s="45"/>
      <c r="H431" s="45"/>
      <c r="I431" s="47"/>
      <c r="J431" s="47"/>
      <c r="K431" s="47"/>
      <c r="L431" s="47"/>
      <c r="M431" s="47"/>
      <c r="N431" s="222"/>
      <c r="O431" s="222"/>
      <c r="P431" s="222"/>
      <c r="Q431" s="222"/>
      <c r="R431" s="223"/>
      <c r="S431" s="112"/>
      <c r="T431" s="112"/>
      <c r="U431" s="112"/>
      <c r="V431" s="112"/>
      <c r="W431" s="112"/>
      <c r="X431" s="112"/>
      <c r="Y431" s="112"/>
      <c r="Z431" s="112"/>
    </row>
    <row r="432" spans="1:26" s="27" customFormat="1" ht="66.75" customHeight="1">
      <c r="A432" s="56"/>
      <c r="B432" s="56"/>
      <c r="C432" s="56"/>
      <c r="D432" s="56"/>
      <c r="E432" s="56"/>
      <c r="F432" s="56"/>
      <c r="G432" s="98"/>
      <c r="H432" s="45"/>
      <c r="I432" s="47"/>
      <c r="J432" s="45"/>
      <c r="K432" s="45"/>
      <c r="L432" s="45"/>
      <c r="M432" s="47"/>
      <c r="N432" s="222"/>
      <c r="O432" s="222"/>
      <c r="P432" s="135"/>
      <c r="Q432" s="135"/>
      <c r="R432" s="223"/>
      <c r="S432" s="39"/>
      <c r="T432" s="39"/>
      <c r="U432" s="39"/>
      <c r="V432" s="39"/>
      <c r="W432" s="39"/>
      <c r="X432" s="39"/>
      <c r="Y432" s="39"/>
      <c r="Z432" s="39"/>
    </row>
    <row r="433" spans="1:26" s="27" customFormat="1" ht="88.5" customHeight="1">
      <c r="A433" s="42"/>
      <c r="B433" s="51"/>
      <c r="C433" s="42"/>
      <c r="D433" s="42"/>
      <c r="E433" s="42"/>
      <c r="F433" s="56"/>
      <c r="G433" s="53"/>
      <c r="H433" s="53"/>
      <c r="I433" s="53"/>
      <c r="J433" s="53"/>
      <c r="K433" s="53"/>
      <c r="L433" s="53"/>
      <c r="M433" s="53"/>
      <c r="N433" s="167"/>
      <c r="O433" s="53"/>
      <c r="P433" s="53"/>
      <c r="Q433" s="190"/>
      <c r="R433" s="142"/>
      <c r="S433" s="39"/>
      <c r="T433" s="39"/>
      <c r="U433" s="39"/>
      <c r="V433" s="39"/>
      <c r="W433" s="39"/>
      <c r="X433" s="39"/>
      <c r="Y433" s="39"/>
      <c r="Z433" s="39"/>
    </row>
    <row r="434" spans="1:26" s="27" customFormat="1" ht="27" customHeight="1">
      <c r="A434" s="42"/>
      <c r="B434" s="51"/>
      <c r="C434" s="42"/>
      <c r="D434" s="42"/>
      <c r="E434" s="42"/>
      <c r="F434" s="56"/>
      <c r="G434" s="53"/>
      <c r="H434" s="53"/>
      <c r="I434" s="53"/>
      <c r="J434" s="53"/>
      <c r="K434" s="53"/>
      <c r="L434" s="53"/>
      <c r="M434" s="53"/>
      <c r="N434" s="167"/>
      <c r="O434" s="53"/>
      <c r="P434" s="53"/>
      <c r="Q434" s="53"/>
      <c r="R434" s="143"/>
      <c r="S434" s="39"/>
      <c r="T434" s="39"/>
      <c r="U434" s="39"/>
      <c r="V434" s="39"/>
      <c r="W434" s="39"/>
      <c r="X434" s="39"/>
      <c r="Y434" s="39"/>
      <c r="Z434" s="39"/>
    </row>
    <row r="435" spans="1:26" s="27" customFormat="1" ht="76.5" customHeight="1">
      <c r="A435" s="42"/>
      <c r="B435" s="56"/>
      <c r="C435" s="56"/>
      <c r="D435" s="42"/>
      <c r="E435" s="42"/>
      <c r="F435" s="56"/>
      <c r="G435" s="70"/>
      <c r="H435" s="70"/>
      <c r="I435" s="70"/>
      <c r="J435" s="45"/>
      <c r="K435" s="45"/>
      <c r="L435" s="45"/>
      <c r="M435" s="45"/>
      <c r="N435" s="57"/>
      <c r="O435" s="57"/>
      <c r="P435" s="57"/>
      <c r="Q435" s="57"/>
      <c r="R435" s="146"/>
      <c r="S435" s="39"/>
      <c r="T435" s="39"/>
      <c r="U435" s="39"/>
      <c r="V435" s="39"/>
      <c r="W435" s="39"/>
      <c r="X435" s="39"/>
      <c r="Y435" s="39"/>
      <c r="Z435" s="39"/>
    </row>
    <row r="436" spans="1:26" s="27" customFormat="1" ht="79.5" customHeight="1">
      <c r="A436" s="42"/>
      <c r="B436" s="56"/>
      <c r="C436" s="56"/>
      <c r="D436" s="56"/>
      <c r="E436" s="56"/>
      <c r="F436" s="56"/>
      <c r="G436" s="70"/>
      <c r="H436" s="70"/>
      <c r="I436" s="70"/>
      <c r="J436" s="45"/>
      <c r="K436" s="45"/>
      <c r="L436" s="45"/>
      <c r="M436" s="45"/>
      <c r="N436" s="57"/>
      <c r="O436" s="57"/>
      <c r="P436" s="57"/>
      <c r="Q436" s="57"/>
      <c r="R436" s="146"/>
      <c r="S436" s="39"/>
      <c r="T436" s="39"/>
      <c r="U436" s="39"/>
      <c r="V436" s="39"/>
      <c r="W436" s="39"/>
      <c r="X436" s="39"/>
      <c r="Y436" s="39"/>
      <c r="Z436" s="39"/>
    </row>
    <row r="437" spans="1:26" s="27" customFormat="1" ht="69.75" customHeight="1" hidden="1">
      <c r="A437" s="42"/>
      <c r="B437" s="56"/>
      <c r="C437" s="56"/>
      <c r="D437" s="56"/>
      <c r="E437" s="56"/>
      <c r="F437" s="56"/>
      <c r="G437" s="70"/>
      <c r="H437" s="70"/>
      <c r="I437" s="45"/>
      <c r="J437" s="45"/>
      <c r="K437" s="45"/>
      <c r="L437" s="45"/>
      <c r="M437" s="70"/>
      <c r="N437" s="88"/>
      <c r="O437" s="57"/>
      <c r="P437" s="88"/>
      <c r="Q437" s="88"/>
      <c r="R437" s="151"/>
      <c r="S437" s="39"/>
      <c r="T437" s="39"/>
      <c r="U437" s="39"/>
      <c r="V437" s="39"/>
      <c r="W437" s="39"/>
      <c r="X437" s="39"/>
      <c r="Y437" s="39"/>
      <c r="Z437" s="39"/>
    </row>
    <row r="438" spans="1:26" s="27" customFormat="1" ht="63.75" customHeight="1" hidden="1">
      <c r="A438" s="42"/>
      <c r="B438" s="56"/>
      <c r="C438" s="56"/>
      <c r="D438" s="56"/>
      <c r="E438" s="56"/>
      <c r="F438" s="56"/>
      <c r="G438" s="70"/>
      <c r="H438" s="45"/>
      <c r="I438" s="45"/>
      <c r="J438" s="45"/>
      <c r="K438" s="45"/>
      <c r="L438" s="45"/>
      <c r="M438" s="45"/>
      <c r="N438" s="88"/>
      <c r="O438" s="57"/>
      <c r="P438" s="88"/>
      <c r="Q438" s="88"/>
      <c r="R438" s="151"/>
      <c r="S438" s="39"/>
      <c r="T438" s="39"/>
      <c r="U438" s="39"/>
      <c r="V438" s="39"/>
      <c r="W438" s="39"/>
      <c r="X438" s="39"/>
      <c r="Y438" s="39"/>
      <c r="Z438" s="39"/>
    </row>
    <row r="439" spans="1:26" s="32" customFormat="1" ht="110.25" customHeight="1">
      <c r="A439" s="42"/>
      <c r="B439" s="51"/>
      <c r="C439" s="105"/>
      <c r="D439" s="105"/>
      <c r="E439" s="105"/>
      <c r="F439" s="106"/>
      <c r="G439" s="53"/>
      <c r="H439" s="53"/>
      <c r="I439" s="53"/>
      <c r="J439" s="53"/>
      <c r="K439" s="53"/>
      <c r="L439" s="53"/>
      <c r="M439" s="53"/>
      <c r="N439" s="80"/>
      <c r="O439" s="52"/>
      <c r="P439" s="80"/>
      <c r="Q439" s="190"/>
      <c r="R439" s="142"/>
      <c r="S439" s="105"/>
      <c r="T439" s="105"/>
      <c r="U439" s="105"/>
      <c r="V439" s="105"/>
      <c r="W439" s="105"/>
      <c r="X439" s="105"/>
      <c r="Y439" s="105"/>
      <c r="Z439" s="105"/>
    </row>
    <row r="440" spans="1:26" s="32" customFormat="1" ht="29.25" customHeight="1">
      <c r="A440" s="103"/>
      <c r="B440" s="104"/>
      <c r="C440" s="105"/>
      <c r="D440" s="105"/>
      <c r="E440" s="105"/>
      <c r="F440" s="106"/>
      <c r="G440" s="53"/>
      <c r="H440" s="53"/>
      <c r="I440" s="53"/>
      <c r="J440" s="53"/>
      <c r="K440" s="53"/>
      <c r="L440" s="53"/>
      <c r="M440" s="53"/>
      <c r="N440" s="80"/>
      <c r="O440" s="80"/>
      <c r="P440" s="80"/>
      <c r="Q440" s="80"/>
      <c r="R440" s="143"/>
      <c r="S440" s="105"/>
      <c r="T440" s="105"/>
      <c r="U440" s="105"/>
      <c r="V440" s="105"/>
      <c r="W440" s="105"/>
      <c r="X440" s="105"/>
      <c r="Y440" s="105"/>
      <c r="Z440" s="105"/>
    </row>
    <row r="441" spans="1:26" s="32" customFormat="1" ht="96.75" customHeight="1">
      <c r="A441" s="42"/>
      <c r="B441" s="56"/>
      <c r="C441" s="105"/>
      <c r="D441" s="105"/>
      <c r="E441" s="105"/>
      <c r="F441" s="56"/>
      <c r="G441" s="59"/>
      <c r="H441" s="59"/>
      <c r="I441" s="59"/>
      <c r="J441" s="45"/>
      <c r="K441" s="45"/>
      <c r="L441" s="45"/>
      <c r="M441" s="53"/>
      <c r="N441" s="80"/>
      <c r="O441" s="80"/>
      <c r="P441" s="80"/>
      <c r="Q441" s="80"/>
      <c r="R441" s="143"/>
      <c r="S441" s="105"/>
      <c r="T441" s="105"/>
      <c r="U441" s="105"/>
      <c r="V441" s="105"/>
      <c r="W441" s="105"/>
      <c r="X441" s="105"/>
      <c r="Y441" s="105"/>
      <c r="Z441" s="105"/>
    </row>
    <row r="442" spans="1:26" s="32" customFormat="1" ht="93.75" customHeight="1">
      <c r="A442" s="42"/>
      <c r="B442" s="56"/>
      <c r="C442" s="56"/>
      <c r="D442" s="56"/>
      <c r="E442" s="56"/>
      <c r="F442" s="56"/>
      <c r="G442" s="59"/>
      <c r="H442" s="45"/>
      <c r="I442" s="45"/>
      <c r="J442" s="45"/>
      <c r="K442" s="45"/>
      <c r="L442" s="45"/>
      <c r="M442" s="45"/>
      <c r="N442" s="60"/>
      <c r="O442" s="57"/>
      <c r="P442" s="60"/>
      <c r="Q442" s="60"/>
      <c r="R442" s="146"/>
      <c r="S442" s="105"/>
      <c r="T442" s="105"/>
      <c r="U442" s="105"/>
      <c r="V442" s="105"/>
      <c r="W442" s="105"/>
      <c r="X442" s="105"/>
      <c r="Y442" s="105"/>
      <c r="Z442" s="105"/>
    </row>
    <row r="443" spans="1:26" s="32" customFormat="1" ht="117" customHeight="1">
      <c r="A443" s="42"/>
      <c r="B443" s="56"/>
      <c r="C443" s="56"/>
      <c r="D443" s="56"/>
      <c r="E443" s="56"/>
      <c r="F443" s="56"/>
      <c r="G443" s="45"/>
      <c r="H443" s="45"/>
      <c r="I443" s="45"/>
      <c r="J443" s="45"/>
      <c r="K443" s="45"/>
      <c r="L443" s="45"/>
      <c r="M443" s="45"/>
      <c r="N443" s="60"/>
      <c r="O443" s="57"/>
      <c r="P443" s="60"/>
      <c r="Q443" s="60"/>
      <c r="R443" s="146"/>
      <c r="S443" s="105"/>
      <c r="T443" s="105"/>
      <c r="U443" s="105"/>
      <c r="V443" s="105"/>
      <c r="W443" s="105"/>
      <c r="X443" s="105"/>
      <c r="Y443" s="105"/>
      <c r="Z443" s="105"/>
    </row>
    <row r="444" spans="1:26" s="32" customFormat="1" ht="116.25" customHeight="1">
      <c r="A444" s="42"/>
      <c r="B444" s="56"/>
      <c r="C444" s="56"/>
      <c r="D444" s="56"/>
      <c r="E444" s="56"/>
      <c r="F444" s="56"/>
      <c r="G444" s="45"/>
      <c r="H444" s="45"/>
      <c r="I444" s="45"/>
      <c r="J444" s="45"/>
      <c r="K444" s="45"/>
      <c r="L444" s="45"/>
      <c r="M444" s="45"/>
      <c r="N444" s="69"/>
      <c r="O444" s="57"/>
      <c r="P444" s="69"/>
      <c r="Q444" s="69"/>
      <c r="R444" s="146"/>
      <c r="S444" s="105"/>
      <c r="T444" s="105"/>
      <c r="U444" s="105"/>
      <c r="V444" s="105"/>
      <c r="W444" s="105"/>
      <c r="X444" s="105"/>
      <c r="Y444" s="105"/>
      <c r="Z444" s="105"/>
    </row>
    <row r="445" spans="1:26" s="32" customFormat="1" ht="95.25" customHeight="1">
      <c r="A445" s="42"/>
      <c r="B445" s="56"/>
      <c r="C445" s="56"/>
      <c r="D445" s="56"/>
      <c r="E445" s="56"/>
      <c r="F445" s="56"/>
      <c r="G445" s="59"/>
      <c r="H445" s="45"/>
      <c r="I445" s="45"/>
      <c r="J445" s="45"/>
      <c r="K445" s="45"/>
      <c r="L445" s="45"/>
      <c r="M445" s="70"/>
      <c r="N445" s="81"/>
      <c r="O445" s="81"/>
      <c r="P445" s="81"/>
      <c r="Q445" s="81"/>
      <c r="R445" s="151"/>
      <c r="S445" s="105"/>
      <c r="T445" s="105"/>
      <c r="U445" s="105"/>
      <c r="V445" s="105"/>
      <c r="W445" s="105"/>
      <c r="X445" s="105"/>
      <c r="Y445" s="105"/>
      <c r="Z445" s="105"/>
    </row>
    <row r="446" spans="1:26" s="32" customFormat="1" ht="93.75" customHeight="1" hidden="1">
      <c r="A446" s="42"/>
      <c r="B446" s="56"/>
      <c r="C446" s="56"/>
      <c r="D446" s="56"/>
      <c r="E446" s="56"/>
      <c r="F446" s="56"/>
      <c r="G446" s="59"/>
      <c r="H446" s="45"/>
      <c r="I446" s="45"/>
      <c r="J446" s="45"/>
      <c r="K446" s="45"/>
      <c r="L446" s="45"/>
      <c r="M446" s="59"/>
      <c r="N446" s="60"/>
      <c r="O446" s="57"/>
      <c r="P446" s="60"/>
      <c r="Q446" s="60"/>
      <c r="R446" s="146"/>
      <c r="S446" s="105"/>
      <c r="T446" s="105"/>
      <c r="U446" s="105"/>
      <c r="V446" s="105"/>
      <c r="W446" s="105"/>
      <c r="X446" s="105"/>
      <c r="Y446" s="105"/>
      <c r="Z446" s="105"/>
    </row>
    <row r="447" spans="1:26" s="25" customFormat="1" ht="78" customHeight="1" hidden="1">
      <c r="A447" s="107"/>
      <c r="B447" s="136"/>
      <c r="C447" s="137"/>
      <c r="D447" s="137"/>
      <c r="E447" s="137"/>
      <c r="F447" s="137"/>
      <c r="G447" s="108"/>
      <c r="H447" s="109"/>
      <c r="I447" s="109"/>
      <c r="J447" s="109"/>
      <c r="K447" s="109"/>
      <c r="L447" s="109"/>
      <c r="M447" s="59"/>
      <c r="N447" s="168"/>
      <c r="O447" s="57"/>
      <c r="P447" s="60"/>
      <c r="Q447" s="60"/>
      <c r="R447" s="146"/>
      <c r="S447" s="144"/>
      <c r="T447" s="144"/>
      <c r="U447" s="144"/>
      <c r="V447" s="144"/>
      <c r="W447" s="144"/>
      <c r="X447" s="144"/>
      <c r="Y447" s="144"/>
      <c r="Z447" s="144"/>
    </row>
    <row r="448" spans="1:26" s="25" customFormat="1" ht="98.25" customHeight="1" hidden="1">
      <c r="A448" s="107"/>
      <c r="B448" s="136"/>
      <c r="C448" s="137"/>
      <c r="D448" s="137"/>
      <c r="E448" s="137"/>
      <c r="F448" s="137"/>
      <c r="G448" s="108"/>
      <c r="H448" s="109"/>
      <c r="I448" s="109"/>
      <c r="J448" s="109"/>
      <c r="K448" s="109"/>
      <c r="L448" s="109"/>
      <c r="M448" s="59"/>
      <c r="N448" s="168"/>
      <c r="O448" s="57"/>
      <c r="P448" s="60"/>
      <c r="Q448" s="60"/>
      <c r="R448" s="146"/>
      <c r="S448" s="144"/>
      <c r="T448" s="144"/>
      <c r="U448" s="144"/>
      <c r="V448" s="144"/>
      <c r="W448" s="144"/>
      <c r="X448" s="144"/>
      <c r="Y448" s="144"/>
      <c r="Z448" s="144"/>
    </row>
    <row r="449" spans="1:26" s="27" customFormat="1" ht="101.25" customHeight="1">
      <c r="A449" s="42"/>
      <c r="B449" s="51"/>
      <c r="C449" s="42"/>
      <c r="D449" s="42"/>
      <c r="E449" s="42"/>
      <c r="F449" s="56"/>
      <c r="G449" s="53"/>
      <c r="H449" s="53"/>
      <c r="I449" s="53"/>
      <c r="J449" s="53"/>
      <c r="K449" s="53"/>
      <c r="L449" s="53"/>
      <c r="M449" s="53"/>
      <c r="N449" s="62"/>
      <c r="O449" s="53"/>
      <c r="P449" s="53"/>
      <c r="Q449" s="190"/>
      <c r="R449" s="142"/>
      <c r="S449" s="39"/>
      <c r="T449" s="39"/>
      <c r="U449" s="39"/>
      <c r="V449" s="39"/>
      <c r="W449" s="39"/>
      <c r="X449" s="39"/>
      <c r="Y449" s="39"/>
      <c r="Z449" s="39"/>
    </row>
    <row r="450" spans="1:26" s="27" customFormat="1" ht="23.25" customHeight="1">
      <c r="A450" s="42"/>
      <c r="B450" s="73"/>
      <c r="C450" s="42"/>
      <c r="D450" s="42"/>
      <c r="E450" s="42"/>
      <c r="F450" s="56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143"/>
      <c r="S450" s="39"/>
      <c r="T450" s="39"/>
      <c r="U450" s="39"/>
      <c r="V450" s="39"/>
      <c r="W450" s="39"/>
      <c r="X450" s="39"/>
      <c r="Y450" s="39"/>
      <c r="Z450" s="39"/>
    </row>
    <row r="451" spans="1:26" s="27" customFormat="1" ht="135.75" customHeight="1" hidden="1">
      <c r="A451" s="42"/>
      <c r="B451" s="56"/>
      <c r="C451" s="42"/>
      <c r="D451" s="42"/>
      <c r="E451" s="42"/>
      <c r="F451" s="56"/>
      <c r="G451" s="45"/>
      <c r="H451" s="45"/>
      <c r="I451" s="45"/>
      <c r="J451" s="59"/>
      <c r="K451" s="59"/>
      <c r="L451" s="59"/>
      <c r="M451" s="49"/>
      <c r="N451" s="49"/>
      <c r="O451" s="49"/>
      <c r="P451" s="49"/>
      <c r="Q451" s="49"/>
      <c r="R451" s="143"/>
      <c r="S451" s="39"/>
      <c r="T451" s="39"/>
      <c r="U451" s="39"/>
      <c r="V451" s="39"/>
      <c r="W451" s="39"/>
      <c r="X451" s="39"/>
      <c r="Y451" s="39"/>
      <c r="Z451" s="39"/>
    </row>
    <row r="452" spans="1:26" s="139" customFormat="1" ht="87.75" customHeight="1">
      <c r="A452" s="56"/>
      <c r="B452" s="56"/>
      <c r="C452" s="56"/>
      <c r="D452" s="56"/>
      <c r="E452" s="56"/>
      <c r="F452" s="56"/>
      <c r="G452" s="45"/>
      <c r="H452" s="59"/>
      <c r="I452" s="45"/>
      <c r="J452" s="45"/>
      <c r="K452" s="45"/>
      <c r="L452" s="45"/>
      <c r="M452" s="59"/>
      <c r="N452" s="60"/>
      <c r="O452" s="60"/>
      <c r="P452" s="60"/>
      <c r="Q452" s="60"/>
      <c r="R452" s="146"/>
      <c r="S452" s="171"/>
      <c r="T452" s="171"/>
      <c r="U452" s="171"/>
      <c r="V452" s="171"/>
      <c r="W452" s="171"/>
      <c r="X452" s="171"/>
      <c r="Y452" s="171"/>
      <c r="Z452" s="171"/>
    </row>
    <row r="453" spans="1:26" s="139" customFormat="1" ht="75" customHeight="1">
      <c r="A453" s="56"/>
      <c r="B453" s="56"/>
      <c r="C453" s="56"/>
      <c r="D453" s="56"/>
      <c r="E453" s="56"/>
      <c r="F453" s="56"/>
      <c r="G453" s="45"/>
      <c r="H453" s="59"/>
      <c r="I453" s="45"/>
      <c r="J453" s="45"/>
      <c r="K453" s="45"/>
      <c r="L453" s="45"/>
      <c r="M453" s="59"/>
      <c r="N453" s="60"/>
      <c r="O453" s="60"/>
      <c r="P453" s="60"/>
      <c r="Q453" s="60"/>
      <c r="R453" s="146"/>
      <c r="S453" s="171"/>
      <c r="T453" s="171"/>
      <c r="U453" s="171"/>
      <c r="V453" s="171"/>
      <c r="W453" s="171"/>
      <c r="X453" s="171"/>
      <c r="Y453" s="171"/>
      <c r="Z453" s="171"/>
    </row>
    <row r="454" spans="1:26" s="139" customFormat="1" ht="84.75" customHeight="1" hidden="1">
      <c r="A454" s="56"/>
      <c r="B454" s="56"/>
      <c r="C454" s="56"/>
      <c r="D454" s="56"/>
      <c r="E454" s="56"/>
      <c r="F454" s="56"/>
      <c r="G454" s="45"/>
      <c r="H454" s="59"/>
      <c r="I454" s="45"/>
      <c r="J454" s="59"/>
      <c r="K454" s="59"/>
      <c r="L454" s="59"/>
      <c r="M454" s="59"/>
      <c r="N454" s="60"/>
      <c r="O454" s="60"/>
      <c r="P454" s="60"/>
      <c r="Q454" s="60"/>
      <c r="R454" s="146"/>
      <c r="S454" s="171"/>
      <c r="T454" s="171"/>
      <c r="U454" s="171"/>
      <c r="V454" s="171"/>
      <c r="W454" s="171"/>
      <c r="X454" s="171"/>
      <c r="Y454" s="171"/>
      <c r="Z454" s="171"/>
    </row>
    <row r="455" spans="1:26" s="139" customFormat="1" ht="104.25" customHeight="1" hidden="1">
      <c r="A455" s="56"/>
      <c r="B455" s="56"/>
      <c r="C455" s="56"/>
      <c r="D455" s="56"/>
      <c r="E455" s="56"/>
      <c r="F455" s="56"/>
      <c r="G455" s="45"/>
      <c r="H455" s="59"/>
      <c r="I455" s="59"/>
      <c r="J455" s="59"/>
      <c r="K455" s="59"/>
      <c r="L455" s="59"/>
      <c r="M455" s="59"/>
      <c r="N455" s="45"/>
      <c r="O455" s="60"/>
      <c r="P455" s="45"/>
      <c r="Q455" s="45"/>
      <c r="R455" s="146"/>
      <c r="S455" s="171"/>
      <c r="T455" s="171"/>
      <c r="U455" s="171"/>
      <c r="V455" s="171"/>
      <c r="W455" s="171"/>
      <c r="X455" s="171"/>
      <c r="Y455" s="171"/>
      <c r="Z455" s="171"/>
    </row>
    <row r="456" spans="1:26" s="34" customFormat="1" ht="21" customHeight="1">
      <c r="A456" s="56"/>
      <c r="B456" s="73"/>
      <c r="C456" s="51"/>
      <c r="D456" s="51"/>
      <c r="E456" s="51"/>
      <c r="F456" s="51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143"/>
      <c r="S456" s="157"/>
      <c r="T456" s="157"/>
      <c r="U456" s="157"/>
      <c r="V456" s="157"/>
      <c r="W456" s="157"/>
      <c r="X456" s="157"/>
      <c r="Y456" s="157"/>
      <c r="Z456" s="157"/>
    </row>
    <row r="457" spans="1:26" s="139" customFormat="1" ht="112.5" customHeight="1">
      <c r="A457" s="56"/>
      <c r="B457" s="56"/>
      <c r="C457" s="56"/>
      <c r="D457" s="56"/>
      <c r="E457" s="56"/>
      <c r="F457" s="56"/>
      <c r="G457" s="45"/>
      <c r="H457" s="59"/>
      <c r="I457" s="45"/>
      <c r="J457" s="45"/>
      <c r="K457" s="45"/>
      <c r="L457" s="45"/>
      <c r="M457" s="59"/>
      <c r="N457" s="60"/>
      <c r="O457" s="60"/>
      <c r="P457" s="60"/>
      <c r="Q457" s="60"/>
      <c r="R457" s="146"/>
      <c r="S457" s="171"/>
      <c r="T457" s="171"/>
      <c r="U457" s="171"/>
      <c r="V457" s="171"/>
      <c r="W457" s="171"/>
      <c r="X457" s="171"/>
      <c r="Y457" s="171"/>
      <c r="Z457" s="171"/>
    </row>
    <row r="458" spans="1:26" s="139" customFormat="1" ht="85.5" customHeight="1" hidden="1">
      <c r="A458" s="56"/>
      <c r="B458" s="56"/>
      <c r="C458" s="56"/>
      <c r="D458" s="56"/>
      <c r="E458" s="56"/>
      <c r="F458" s="56"/>
      <c r="G458" s="45"/>
      <c r="H458" s="59"/>
      <c r="I458" s="59"/>
      <c r="J458" s="59"/>
      <c r="K458" s="59"/>
      <c r="L458" s="59"/>
      <c r="M458" s="59"/>
      <c r="N458" s="45"/>
      <c r="O458" s="60"/>
      <c r="P458" s="45"/>
      <c r="Q458" s="45"/>
      <c r="R458" s="146"/>
      <c r="S458" s="171"/>
      <c r="T458" s="171"/>
      <c r="U458" s="171"/>
      <c r="V458" s="171"/>
      <c r="W458" s="171"/>
      <c r="X458" s="171"/>
      <c r="Y458" s="171"/>
      <c r="Z458" s="171"/>
    </row>
    <row r="459" spans="1:26" s="27" customFormat="1" ht="23.25" customHeight="1">
      <c r="A459" s="42"/>
      <c r="B459" s="73"/>
      <c r="C459" s="42"/>
      <c r="D459" s="42"/>
      <c r="E459" s="42"/>
      <c r="F459" s="56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143"/>
      <c r="S459" s="39"/>
      <c r="T459" s="39"/>
      <c r="U459" s="39"/>
      <c r="V459" s="39"/>
      <c r="W459" s="39"/>
      <c r="X459" s="39"/>
      <c r="Y459" s="39"/>
      <c r="Z459" s="39"/>
    </row>
    <row r="460" spans="1:26" s="139" customFormat="1" ht="90.75" customHeight="1">
      <c r="A460" s="56"/>
      <c r="B460" s="56"/>
      <c r="C460" s="56"/>
      <c r="D460" s="56"/>
      <c r="E460" s="56"/>
      <c r="F460" s="56"/>
      <c r="G460" s="45"/>
      <c r="H460" s="59"/>
      <c r="I460" s="47"/>
      <c r="J460" s="45"/>
      <c r="K460" s="45"/>
      <c r="L460" s="45"/>
      <c r="M460" s="61"/>
      <c r="N460" s="60"/>
      <c r="O460" s="60"/>
      <c r="P460" s="60"/>
      <c r="Q460" s="60"/>
      <c r="R460" s="146"/>
      <c r="S460" s="171"/>
      <c r="T460" s="171"/>
      <c r="U460" s="171"/>
      <c r="V460" s="171"/>
      <c r="W460" s="171"/>
      <c r="X460" s="171"/>
      <c r="Y460" s="171"/>
      <c r="Z460" s="171"/>
    </row>
    <row r="461" spans="1:26" s="139" customFormat="1" ht="83.25" customHeight="1" hidden="1">
      <c r="A461" s="56"/>
      <c r="B461" s="56"/>
      <c r="C461" s="56"/>
      <c r="D461" s="56"/>
      <c r="E461" s="56"/>
      <c r="F461" s="56"/>
      <c r="G461" s="45"/>
      <c r="H461" s="59"/>
      <c r="I461" s="59"/>
      <c r="J461" s="59"/>
      <c r="K461" s="59"/>
      <c r="L461" s="59"/>
      <c r="M461" s="59"/>
      <c r="N461" s="60"/>
      <c r="O461" s="60"/>
      <c r="P461" s="60"/>
      <c r="Q461" s="60"/>
      <c r="R461" s="146"/>
      <c r="S461" s="171"/>
      <c r="T461" s="171"/>
      <c r="U461" s="171"/>
      <c r="V461" s="171"/>
      <c r="W461" s="171"/>
      <c r="X461" s="171"/>
      <c r="Y461" s="171"/>
      <c r="Z461" s="171"/>
    </row>
    <row r="462" spans="1:26" s="27" customFormat="1" ht="87.75" customHeight="1">
      <c r="A462" s="42"/>
      <c r="B462" s="51"/>
      <c r="C462" s="42"/>
      <c r="D462" s="42"/>
      <c r="E462" s="42"/>
      <c r="F462" s="56"/>
      <c r="G462" s="53"/>
      <c r="H462" s="53"/>
      <c r="I462" s="53"/>
      <c r="J462" s="53"/>
      <c r="K462" s="53"/>
      <c r="L462" s="53"/>
      <c r="M462" s="53"/>
      <c r="N462" s="52"/>
      <c r="O462" s="52"/>
      <c r="P462" s="52"/>
      <c r="Q462" s="190"/>
      <c r="R462" s="142"/>
      <c r="S462" s="39"/>
      <c r="T462" s="39"/>
      <c r="U462" s="39"/>
      <c r="V462" s="39"/>
      <c r="W462" s="39"/>
      <c r="X462" s="39"/>
      <c r="Y462" s="39"/>
      <c r="Z462" s="39"/>
    </row>
    <row r="463" spans="1:26" s="27" customFormat="1" ht="26.25" customHeight="1">
      <c r="A463" s="42"/>
      <c r="B463" s="51"/>
      <c r="C463" s="42"/>
      <c r="D463" s="42"/>
      <c r="E463" s="42"/>
      <c r="F463" s="56"/>
      <c r="G463" s="53"/>
      <c r="H463" s="53"/>
      <c r="I463" s="53"/>
      <c r="J463" s="53"/>
      <c r="K463" s="53"/>
      <c r="L463" s="53"/>
      <c r="M463" s="53"/>
      <c r="N463" s="52"/>
      <c r="O463" s="52"/>
      <c r="P463" s="52"/>
      <c r="Q463" s="52"/>
      <c r="R463" s="143"/>
      <c r="S463" s="39"/>
      <c r="T463" s="39"/>
      <c r="U463" s="39"/>
      <c r="V463" s="39"/>
      <c r="W463" s="39"/>
      <c r="X463" s="39"/>
      <c r="Y463" s="39"/>
      <c r="Z463" s="39"/>
    </row>
    <row r="464" spans="1:26" s="27" customFormat="1" ht="80.25" customHeight="1">
      <c r="A464" s="55"/>
      <c r="B464" s="56"/>
      <c r="C464" s="56"/>
      <c r="D464" s="56"/>
      <c r="E464" s="56"/>
      <c r="F464" s="56"/>
      <c r="G464" s="45"/>
      <c r="H464" s="45"/>
      <c r="I464" s="45"/>
      <c r="J464" s="45"/>
      <c r="K464" s="45"/>
      <c r="L464" s="45"/>
      <c r="M464" s="45"/>
      <c r="N464" s="57"/>
      <c r="O464" s="57"/>
      <c r="P464" s="57"/>
      <c r="Q464" s="57"/>
      <c r="R464" s="146"/>
      <c r="S464" s="39"/>
      <c r="T464" s="39"/>
      <c r="U464" s="39"/>
      <c r="V464" s="39"/>
      <c r="W464" s="39"/>
      <c r="X464" s="39"/>
      <c r="Y464" s="39"/>
      <c r="Z464" s="39"/>
    </row>
    <row r="465" spans="1:26" s="27" customFormat="1" ht="83.25" customHeight="1">
      <c r="A465" s="55"/>
      <c r="B465" s="56"/>
      <c r="C465" s="56"/>
      <c r="D465" s="56"/>
      <c r="E465" s="56"/>
      <c r="F465" s="56"/>
      <c r="G465" s="47"/>
      <c r="H465" s="45"/>
      <c r="I465" s="47"/>
      <c r="J465" s="45"/>
      <c r="K465" s="45"/>
      <c r="L465" s="45"/>
      <c r="M465" s="47"/>
      <c r="N465" s="57"/>
      <c r="O465" s="57"/>
      <c r="P465" s="57"/>
      <c r="Q465" s="57"/>
      <c r="R465" s="146"/>
      <c r="S465" s="39"/>
      <c r="T465" s="39"/>
      <c r="U465" s="39"/>
      <c r="V465" s="39"/>
      <c r="W465" s="39"/>
      <c r="X465" s="39"/>
      <c r="Y465" s="39"/>
      <c r="Z465" s="39"/>
    </row>
    <row r="466" spans="1:26" s="27" customFormat="1" ht="87" customHeight="1" hidden="1">
      <c r="A466" s="55"/>
      <c r="B466" s="56"/>
      <c r="C466" s="56"/>
      <c r="D466" s="56"/>
      <c r="E466" s="56"/>
      <c r="F466" s="56"/>
      <c r="G466" s="45"/>
      <c r="H466" s="45"/>
      <c r="I466" s="45"/>
      <c r="J466" s="45"/>
      <c r="K466" s="45"/>
      <c r="L466" s="45"/>
      <c r="M466" s="45"/>
      <c r="N466" s="57"/>
      <c r="O466" s="57"/>
      <c r="P466" s="57"/>
      <c r="Q466" s="57"/>
      <c r="R466" s="146"/>
      <c r="S466" s="39"/>
      <c r="T466" s="39"/>
      <c r="U466" s="39"/>
      <c r="V466" s="39"/>
      <c r="W466" s="39"/>
      <c r="X466" s="39"/>
      <c r="Y466" s="39"/>
      <c r="Z466" s="39"/>
    </row>
    <row r="467" spans="1:26" s="27" customFormat="1" ht="84" customHeight="1" hidden="1">
      <c r="A467" s="55"/>
      <c r="B467" s="56"/>
      <c r="C467" s="56"/>
      <c r="D467" s="56"/>
      <c r="E467" s="56"/>
      <c r="F467" s="56"/>
      <c r="G467" s="45"/>
      <c r="H467" s="45"/>
      <c r="I467" s="45"/>
      <c r="J467" s="45"/>
      <c r="K467" s="45"/>
      <c r="L467" s="45"/>
      <c r="M467" s="45"/>
      <c r="N467" s="57"/>
      <c r="O467" s="57"/>
      <c r="P467" s="57"/>
      <c r="Q467" s="57"/>
      <c r="R467" s="146"/>
      <c r="S467" s="39"/>
      <c r="T467" s="39"/>
      <c r="U467" s="39"/>
      <c r="V467" s="39"/>
      <c r="W467" s="39"/>
      <c r="X467" s="39"/>
      <c r="Y467" s="39"/>
      <c r="Z467" s="39"/>
    </row>
    <row r="468" spans="1:26" s="27" customFormat="1" ht="59.25" customHeight="1" hidden="1">
      <c r="A468" s="55"/>
      <c r="B468" s="56"/>
      <c r="C468" s="56"/>
      <c r="D468" s="56"/>
      <c r="E468" s="56"/>
      <c r="F468" s="56"/>
      <c r="G468" s="47"/>
      <c r="H468" s="45"/>
      <c r="I468" s="45"/>
      <c r="J468" s="45"/>
      <c r="K468" s="45"/>
      <c r="L468" s="45"/>
      <c r="M468" s="47"/>
      <c r="N468" s="147"/>
      <c r="O468" s="147"/>
      <c r="P468" s="147"/>
      <c r="Q468" s="147"/>
      <c r="R468" s="146"/>
      <c r="S468" s="39"/>
      <c r="T468" s="39"/>
      <c r="U468" s="39"/>
      <c r="V468" s="39"/>
      <c r="W468" s="39"/>
      <c r="X468" s="39"/>
      <c r="Y468" s="39"/>
      <c r="Z468" s="39"/>
    </row>
    <row r="469" spans="1:26" s="27" customFormat="1" ht="106.5" customHeight="1">
      <c r="A469" s="42"/>
      <c r="B469" s="51"/>
      <c r="C469" s="42"/>
      <c r="D469" s="42"/>
      <c r="E469" s="42"/>
      <c r="F469" s="56"/>
      <c r="G469" s="53"/>
      <c r="H469" s="53"/>
      <c r="I469" s="53"/>
      <c r="J469" s="53"/>
      <c r="K469" s="53"/>
      <c r="L469" s="53"/>
      <c r="M469" s="53"/>
      <c r="N469" s="52"/>
      <c r="O469" s="52"/>
      <c r="P469" s="52"/>
      <c r="Q469" s="190"/>
      <c r="R469" s="142"/>
      <c r="S469" s="39"/>
      <c r="T469" s="39"/>
      <c r="U469" s="39"/>
      <c r="V469" s="39"/>
      <c r="W469" s="39"/>
      <c r="X469" s="39"/>
      <c r="Y469" s="39"/>
      <c r="Z469" s="39"/>
    </row>
    <row r="470" spans="1:26" s="27" customFormat="1" ht="15">
      <c r="A470" s="42"/>
      <c r="B470" s="51"/>
      <c r="C470" s="42"/>
      <c r="D470" s="42"/>
      <c r="E470" s="42"/>
      <c r="F470" s="56"/>
      <c r="G470" s="53"/>
      <c r="H470" s="53"/>
      <c r="I470" s="53"/>
      <c r="J470" s="53"/>
      <c r="K470" s="53"/>
      <c r="L470" s="53"/>
      <c r="M470" s="53"/>
      <c r="N470" s="52"/>
      <c r="O470" s="52"/>
      <c r="P470" s="52"/>
      <c r="Q470" s="52"/>
      <c r="R470" s="143"/>
      <c r="S470" s="39"/>
      <c r="T470" s="39"/>
      <c r="U470" s="39"/>
      <c r="V470" s="39"/>
      <c r="W470" s="39"/>
      <c r="X470" s="39"/>
      <c r="Y470" s="39"/>
      <c r="Z470" s="39"/>
    </row>
    <row r="471" spans="1:26" s="27" customFormat="1" ht="99.75" customHeight="1">
      <c r="A471" s="42"/>
      <c r="B471" s="56"/>
      <c r="C471" s="56"/>
      <c r="D471" s="56"/>
      <c r="E471" s="56"/>
      <c r="F471" s="56"/>
      <c r="G471" s="45"/>
      <c r="H471" s="45"/>
      <c r="I471" s="45"/>
      <c r="J471" s="45"/>
      <c r="K471" s="45"/>
      <c r="L471" s="45"/>
      <c r="M471" s="45"/>
      <c r="N471" s="57"/>
      <c r="O471" s="57"/>
      <c r="P471" s="57"/>
      <c r="Q471" s="57"/>
      <c r="R471" s="146"/>
      <c r="S471" s="39"/>
      <c r="T471" s="39"/>
      <c r="U471" s="39"/>
      <c r="V471" s="39"/>
      <c r="W471" s="39"/>
      <c r="X471" s="39"/>
      <c r="Y471" s="39"/>
      <c r="Z471" s="39"/>
    </row>
    <row r="472" spans="1:26" s="27" customFormat="1" ht="96.75" customHeight="1" hidden="1">
      <c r="A472" s="42"/>
      <c r="B472" s="56"/>
      <c r="C472" s="56"/>
      <c r="D472" s="56"/>
      <c r="E472" s="56"/>
      <c r="F472" s="56"/>
      <c r="G472" s="45"/>
      <c r="H472" s="45"/>
      <c r="I472" s="47"/>
      <c r="J472" s="47"/>
      <c r="K472" s="47"/>
      <c r="L472" s="47"/>
      <c r="M472" s="47"/>
      <c r="N472" s="57"/>
      <c r="O472" s="57"/>
      <c r="P472" s="57"/>
      <c r="Q472" s="57"/>
      <c r="R472" s="146"/>
      <c r="S472" s="39"/>
      <c r="T472" s="39"/>
      <c r="U472" s="39"/>
      <c r="V472" s="39"/>
      <c r="W472" s="39"/>
      <c r="X472" s="39"/>
      <c r="Y472" s="39"/>
      <c r="Z472" s="39"/>
    </row>
    <row r="473" spans="1:26" s="27" customFormat="1" ht="84.75" customHeight="1" hidden="1">
      <c r="A473" s="42"/>
      <c r="B473" s="56"/>
      <c r="C473" s="56"/>
      <c r="D473" s="56"/>
      <c r="E473" s="56"/>
      <c r="F473" s="56"/>
      <c r="G473" s="45"/>
      <c r="H473" s="70"/>
      <c r="I473" s="47"/>
      <c r="J473" s="82"/>
      <c r="K473" s="82"/>
      <c r="L473" s="82"/>
      <c r="M473" s="47"/>
      <c r="N473" s="147"/>
      <c r="O473" s="147"/>
      <c r="P473" s="147"/>
      <c r="Q473" s="57"/>
      <c r="R473" s="146"/>
      <c r="S473" s="39"/>
      <c r="T473" s="39"/>
      <c r="U473" s="39"/>
      <c r="V473" s="39"/>
      <c r="W473" s="39"/>
      <c r="X473" s="39"/>
      <c r="Y473" s="39"/>
      <c r="Z473" s="39"/>
    </row>
    <row r="474" spans="1:26" s="27" customFormat="1" ht="104.25" customHeight="1" hidden="1">
      <c r="A474" s="42"/>
      <c r="B474" s="56"/>
      <c r="C474" s="56"/>
      <c r="D474" s="56"/>
      <c r="E474" s="56"/>
      <c r="F474" s="56"/>
      <c r="G474" s="45"/>
      <c r="H474" s="45"/>
      <c r="I474" s="47"/>
      <c r="J474" s="47"/>
      <c r="K474" s="47"/>
      <c r="L474" s="47"/>
      <c r="M474" s="47"/>
      <c r="N474" s="57"/>
      <c r="O474" s="147"/>
      <c r="P474" s="147"/>
      <c r="Q474" s="57"/>
      <c r="R474" s="146"/>
      <c r="S474" s="39"/>
      <c r="T474" s="39"/>
      <c r="U474" s="39"/>
      <c r="V474" s="39"/>
      <c r="W474" s="39"/>
      <c r="X474" s="39"/>
      <c r="Y474" s="39"/>
      <c r="Z474" s="39"/>
    </row>
    <row r="475" spans="1:26" s="27" customFormat="1" ht="88.5" customHeight="1" hidden="1">
      <c r="A475" s="42"/>
      <c r="B475" s="56"/>
      <c r="C475" s="56"/>
      <c r="D475" s="56"/>
      <c r="E475" s="56"/>
      <c r="F475" s="56"/>
      <c r="G475" s="45"/>
      <c r="H475" s="45"/>
      <c r="I475" s="45"/>
      <c r="J475" s="45"/>
      <c r="K475" s="45"/>
      <c r="L475" s="45"/>
      <c r="M475" s="47"/>
      <c r="N475" s="156"/>
      <c r="O475" s="147"/>
      <c r="P475" s="156"/>
      <c r="Q475" s="156"/>
      <c r="R475" s="146"/>
      <c r="S475" s="39"/>
      <c r="T475" s="39"/>
      <c r="U475" s="39"/>
      <c r="V475" s="39"/>
      <c r="W475" s="39"/>
      <c r="X475" s="39"/>
      <c r="Y475" s="39"/>
      <c r="Z475" s="39"/>
    </row>
    <row r="476" spans="1:26" s="27" customFormat="1" ht="86.25" customHeight="1" hidden="1">
      <c r="A476" s="42"/>
      <c r="B476" s="56"/>
      <c r="C476" s="56"/>
      <c r="D476" s="56"/>
      <c r="E476" s="56"/>
      <c r="F476" s="56"/>
      <c r="G476" s="70"/>
      <c r="H476" s="70"/>
      <c r="I476" s="45"/>
      <c r="J476" s="45"/>
      <c r="K476" s="45"/>
      <c r="L476" s="45"/>
      <c r="M476" s="82"/>
      <c r="N476" s="82"/>
      <c r="O476" s="147"/>
      <c r="P476" s="82"/>
      <c r="Q476" s="82"/>
      <c r="R476" s="151"/>
      <c r="S476" s="39"/>
      <c r="T476" s="39"/>
      <c r="U476" s="39"/>
      <c r="V476" s="39"/>
      <c r="W476" s="39"/>
      <c r="X476" s="39"/>
      <c r="Y476" s="39"/>
      <c r="Z476" s="39"/>
    </row>
    <row r="477" spans="1:26" s="27" customFormat="1" ht="98.25" customHeight="1" hidden="1">
      <c r="A477" s="42"/>
      <c r="B477" s="56"/>
      <c r="C477" s="56"/>
      <c r="D477" s="56"/>
      <c r="E477" s="56"/>
      <c r="F477" s="56"/>
      <c r="G477" s="45"/>
      <c r="H477" s="45"/>
      <c r="I477" s="45"/>
      <c r="J477" s="45"/>
      <c r="K477" s="45"/>
      <c r="L477" s="45"/>
      <c r="M477" s="47"/>
      <c r="N477" s="156"/>
      <c r="O477" s="156"/>
      <c r="P477" s="156"/>
      <c r="Q477" s="156"/>
      <c r="R477" s="146"/>
      <c r="S477" s="39"/>
      <c r="T477" s="39"/>
      <c r="U477" s="39"/>
      <c r="V477" s="39"/>
      <c r="W477" s="39"/>
      <c r="X477" s="39"/>
      <c r="Y477" s="39"/>
      <c r="Z477" s="39"/>
    </row>
    <row r="478" spans="1:26" s="27" customFormat="1" ht="96.75" customHeight="1" hidden="1">
      <c r="A478" s="42"/>
      <c r="B478" s="56"/>
      <c r="C478" s="56"/>
      <c r="D478" s="56"/>
      <c r="E478" s="56"/>
      <c r="F478" s="56"/>
      <c r="G478" s="70"/>
      <c r="H478" s="70"/>
      <c r="I478" s="45"/>
      <c r="J478" s="45"/>
      <c r="K478" s="45"/>
      <c r="L478" s="45"/>
      <c r="M478" s="82"/>
      <c r="N478" s="82"/>
      <c r="O478" s="156"/>
      <c r="P478" s="82"/>
      <c r="Q478" s="82"/>
      <c r="R478" s="151"/>
      <c r="S478" s="39"/>
      <c r="T478" s="39"/>
      <c r="U478" s="39"/>
      <c r="V478" s="39"/>
      <c r="W478" s="39"/>
      <c r="X478" s="39"/>
      <c r="Y478" s="39"/>
      <c r="Z478" s="39"/>
    </row>
    <row r="479" spans="1:26" s="27" customFormat="1" ht="117" customHeight="1">
      <c r="A479" s="42"/>
      <c r="B479" s="51"/>
      <c r="C479" s="42"/>
      <c r="D479" s="42"/>
      <c r="E479" s="42"/>
      <c r="F479" s="56"/>
      <c r="G479" s="53"/>
      <c r="H479" s="53"/>
      <c r="I479" s="53"/>
      <c r="J479" s="53"/>
      <c r="K479" s="53"/>
      <c r="L479" s="53"/>
      <c r="M479" s="53"/>
      <c r="N479" s="52"/>
      <c r="O479" s="52"/>
      <c r="P479" s="52"/>
      <c r="Q479" s="190"/>
      <c r="R479" s="142"/>
      <c r="S479" s="39"/>
      <c r="T479" s="39"/>
      <c r="U479" s="203"/>
      <c r="V479" s="39"/>
      <c r="W479" s="39"/>
      <c r="X479" s="39"/>
      <c r="Y479" s="39"/>
      <c r="Z479" s="39"/>
    </row>
    <row r="480" spans="1:26" s="27" customFormat="1" ht="25.5" customHeight="1">
      <c r="A480" s="42"/>
      <c r="B480" s="51"/>
      <c r="C480" s="42"/>
      <c r="D480" s="42"/>
      <c r="E480" s="42"/>
      <c r="F480" s="56"/>
      <c r="G480" s="53"/>
      <c r="H480" s="53"/>
      <c r="I480" s="53"/>
      <c r="J480" s="53"/>
      <c r="K480" s="53"/>
      <c r="L480" s="53"/>
      <c r="M480" s="53"/>
      <c r="N480" s="52"/>
      <c r="O480" s="52"/>
      <c r="P480" s="52"/>
      <c r="Q480" s="52"/>
      <c r="R480" s="143"/>
      <c r="S480" s="39"/>
      <c r="T480" s="39"/>
      <c r="U480" s="39"/>
      <c r="V480" s="39"/>
      <c r="W480" s="39"/>
      <c r="X480" s="39"/>
      <c r="Y480" s="39"/>
      <c r="Z480" s="39"/>
    </row>
    <row r="481" spans="1:26" s="27" customFormat="1" ht="79.5" customHeight="1">
      <c r="A481" s="42"/>
      <c r="B481" s="56"/>
      <c r="C481" s="60"/>
      <c r="D481" s="56"/>
      <c r="E481" s="56"/>
      <c r="F481" s="56"/>
      <c r="G481" s="59"/>
      <c r="H481" s="45"/>
      <c r="I481" s="45"/>
      <c r="J481" s="45"/>
      <c r="K481" s="45"/>
      <c r="L481" s="45"/>
      <c r="M481" s="45"/>
      <c r="N481" s="57"/>
      <c r="O481" s="57"/>
      <c r="P481" s="57"/>
      <c r="Q481" s="57"/>
      <c r="R481" s="146"/>
      <c r="S481" s="39"/>
      <c r="T481" s="39"/>
      <c r="U481" s="39"/>
      <c r="V481" s="39"/>
      <c r="W481" s="39"/>
      <c r="X481" s="39"/>
      <c r="Y481" s="39"/>
      <c r="Z481" s="39"/>
    </row>
    <row r="482" spans="1:26" s="27" customFormat="1" ht="130.5" customHeight="1">
      <c r="A482" s="42"/>
      <c r="B482" s="56"/>
      <c r="C482" s="60"/>
      <c r="D482" s="56"/>
      <c r="E482" s="56"/>
      <c r="F482" s="56"/>
      <c r="G482" s="59"/>
      <c r="H482" s="45"/>
      <c r="I482" s="47"/>
      <c r="J482" s="45"/>
      <c r="K482" s="45"/>
      <c r="L482" s="45"/>
      <c r="M482" s="47"/>
      <c r="N482" s="57"/>
      <c r="O482" s="57"/>
      <c r="P482" s="57"/>
      <c r="Q482" s="57"/>
      <c r="R482" s="146"/>
      <c r="S482" s="39"/>
      <c r="T482" s="39"/>
      <c r="U482" s="225"/>
      <c r="V482" s="226"/>
      <c r="W482" s="39"/>
      <c r="X482" s="39"/>
      <c r="Y482" s="39"/>
      <c r="Z482" s="39"/>
    </row>
    <row r="483" spans="1:26" s="27" customFormat="1" ht="130.5" customHeight="1" hidden="1">
      <c r="A483" s="42"/>
      <c r="B483" s="56"/>
      <c r="C483" s="60"/>
      <c r="D483" s="56"/>
      <c r="E483" s="56"/>
      <c r="F483" s="56"/>
      <c r="G483" s="59"/>
      <c r="H483" s="45"/>
      <c r="I483" s="47"/>
      <c r="J483" s="45"/>
      <c r="K483" s="45"/>
      <c r="L483" s="45"/>
      <c r="M483" s="47"/>
      <c r="N483" s="57"/>
      <c r="O483" s="57"/>
      <c r="P483" s="57"/>
      <c r="Q483" s="57"/>
      <c r="R483" s="146"/>
      <c r="S483" s="39"/>
      <c r="T483" s="39"/>
      <c r="U483" s="225"/>
      <c r="V483" s="226"/>
      <c r="W483" s="39"/>
      <c r="X483" s="39"/>
      <c r="Y483" s="39"/>
      <c r="Z483" s="39"/>
    </row>
    <row r="484" spans="1:26" s="27" customFormat="1" ht="85.5" customHeight="1" hidden="1">
      <c r="A484" s="42"/>
      <c r="B484" s="56"/>
      <c r="C484" s="60"/>
      <c r="D484" s="56"/>
      <c r="E484" s="56"/>
      <c r="F484" s="56"/>
      <c r="G484" s="59"/>
      <c r="H484" s="45"/>
      <c r="I484" s="47"/>
      <c r="J484" s="47"/>
      <c r="K484" s="47"/>
      <c r="L484" s="47"/>
      <c r="M484" s="47"/>
      <c r="N484" s="57"/>
      <c r="O484" s="57"/>
      <c r="P484" s="57"/>
      <c r="Q484" s="57"/>
      <c r="R484" s="146"/>
      <c r="S484" s="39"/>
      <c r="T484" s="39"/>
      <c r="U484" s="39"/>
      <c r="V484" s="39"/>
      <c r="W484" s="39"/>
      <c r="X484" s="39"/>
      <c r="Y484" s="39"/>
      <c r="Z484" s="39"/>
    </row>
    <row r="485" spans="1:26" s="27" customFormat="1" ht="111.75" customHeight="1" hidden="1">
      <c r="A485" s="42"/>
      <c r="B485" s="56"/>
      <c r="C485" s="60"/>
      <c r="D485" s="56"/>
      <c r="E485" s="56"/>
      <c r="F485" s="56"/>
      <c r="G485" s="45"/>
      <c r="H485" s="45"/>
      <c r="I485" s="47"/>
      <c r="J485" s="47"/>
      <c r="K485" s="47"/>
      <c r="L485" s="47"/>
      <c r="M485" s="47"/>
      <c r="N485" s="57"/>
      <c r="O485" s="57"/>
      <c r="P485" s="57"/>
      <c r="Q485" s="57"/>
      <c r="R485" s="146"/>
      <c r="S485" s="39"/>
      <c r="T485" s="39"/>
      <c r="U485" s="39"/>
      <c r="V485" s="39"/>
      <c r="W485" s="39"/>
      <c r="X485" s="39"/>
      <c r="Y485" s="39"/>
      <c r="Z485" s="39"/>
    </row>
    <row r="486" spans="1:26" s="27" customFormat="1" ht="85.5" customHeight="1" hidden="1">
      <c r="A486" s="42"/>
      <c r="B486" s="56"/>
      <c r="C486" s="60"/>
      <c r="D486" s="56"/>
      <c r="E486" s="56"/>
      <c r="F486" s="56"/>
      <c r="G486" s="45"/>
      <c r="H486" s="45"/>
      <c r="I486" s="45"/>
      <c r="J486" s="45"/>
      <c r="K486" s="45"/>
      <c r="L486" s="45"/>
      <c r="M486" s="45"/>
      <c r="N486" s="57"/>
      <c r="O486" s="42"/>
      <c r="P486" s="57"/>
      <c r="Q486" s="57"/>
      <c r="R486" s="146"/>
      <c r="S486" s="39"/>
      <c r="T486" s="39"/>
      <c r="U486" s="39"/>
      <c r="V486" s="39"/>
      <c r="W486" s="39"/>
      <c r="X486" s="39"/>
      <c r="Y486" s="39"/>
      <c r="Z486" s="39"/>
    </row>
    <row r="487" spans="1:26" s="27" customFormat="1" ht="96" customHeight="1" hidden="1">
      <c r="A487" s="42"/>
      <c r="B487" s="56"/>
      <c r="C487" s="60"/>
      <c r="D487" s="56"/>
      <c r="E487" s="56"/>
      <c r="F487" s="56"/>
      <c r="G487" s="45"/>
      <c r="H487" s="45"/>
      <c r="I487" s="45"/>
      <c r="J487" s="45"/>
      <c r="K487" s="45"/>
      <c r="L487" s="45"/>
      <c r="M487" s="47"/>
      <c r="N487" s="147"/>
      <c r="O487" s="129"/>
      <c r="P487" s="147"/>
      <c r="Q487" s="147"/>
      <c r="R487" s="146"/>
      <c r="S487" s="39"/>
      <c r="T487" s="39"/>
      <c r="U487" s="39"/>
      <c r="V487" s="39"/>
      <c r="W487" s="39"/>
      <c r="X487" s="39"/>
      <c r="Y487" s="39"/>
      <c r="Z487" s="39"/>
    </row>
    <row r="488" spans="1:26" s="27" customFormat="1" ht="99" customHeight="1" hidden="1">
      <c r="A488" s="42"/>
      <c r="B488" s="58"/>
      <c r="C488" s="58"/>
      <c r="D488" s="56"/>
      <c r="E488" s="56"/>
      <c r="F488" s="56"/>
      <c r="G488" s="45"/>
      <c r="H488" s="45"/>
      <c r="I488" s="45"/>
      <c r="J488" s="45"/>
      <c r="K488" s="45"/>
      <c r="L488" s="45"/>
      <c r="M488" s="47"/>
      <c r="N488" s="147"/>
      <c r="O488" s="147"/>
      <c r="P488" s="147"/>
      <c r="Q488" s="147"/>
      <c r="R488" s="146"/>
      <c r="S488" s="39"/>
      <c r="T488" s="39"/>
      <c r="U488" s="39"/>
      <c r="V488" s="39"/>
      <c r="W488" s="39"/>
      <c r="X488" s="39"/>
      <c r="Y488" s="39"/>
      <c r="Z488" s="39"/>
    </row>
    <row r="489" spans="1:26" s="27" customFormat="1" ht="20.25" customHeight="1" hidden="1">
      <c r="A489" s="42"/>
      <c r="B489" s="51"/>
      <c r="C489" s="56"/>
      <c r="D489" s="56"/>
      <c r="E489" s="56"/>
      <c r="F489" s="56"/>
      <c r="G489" s="45"/>
      <c r="H489" s="45"/>
      <c r="I489" s="45"/>
      <c r="J489" s="45"/>
      <c r="K489" s="45"/>
      <c r="L489" s="45"/>
      <c r="M489" s="45"/>
      <c r="N489" s="57"/>
      <c r="O489" s="57"/>
      <c r="P489" s="57"/>
      <c r="Q489" s="57"/>
      <c r="R489" s="146"/>
      <c r="S489" s="39"/>
      <c r="T489" s="39"/>
      <c r="U489" s="39"/>
      <c r="V489" s="39"/>
      <c r="W489" s="39"/>
      <c r="X489" s="39"/>
      <c r="Y489" s="39"/>
      <c r="Z489" s="39"/>
    </row>
    <row r="490" spans="1:26" s="27" customFormat="1" ht="70.5" customHeight="1">
      <c r="A490" s="42"/>
      <c r="B490" s="51"/>
      <c r="C490" s="42"/>
      <c r="D490" s="42"/>
      <c r="E490" s="42"/>
      <c r="F490" s="56"/>
      <c r="G490" s="53"/>
      <c r="H490" s="53"/>
      <c r="I490" s="53"/>
      <c r="J490" s="53"/>
      <c r="K490" s="53"/>
      <c r="L490" s="53"/>
      <c r="M490" s="53"/>
      <c r="N490" s="52"/>
      <c r="O490" s="52"/>
      <c r="P490" s="52"/>
      <c r="Q490" s="190"/>
      <c r="R490" s="142"/>
      <c r="S490" s="39"/>
      <c r="T490" s="39"/>
      <c r="U490" s="39"/>
      <c r="V490" s="39"/>
      <c r="W490" s="39"/>
      <c r="X490" s="39"/>
      <c r="Y490" s="39"/>
      <c r="Z490" s="39"/>
    </row>
    <row r="491" spans="1:181" s="40" customFormat="1" ht="24" customHeight="1">
      <c r="A491" s="42"/>
      <c r="B491" s="51"/>
      <c r="C491" s="42"/>
      <c r="D491" s="42"/>
      <c r="E491" s="42"/>
      <c r="F491" s="56"/>
      <c r="G491" s="53"/>
      <c r="H491" s="110"/>
      <c r="I491" s="53"/>
      <c r="J491" s="110"/>
      <c r="K491" s="110"/>
      <c r="L491" s="110"/>
      <c r="M491" s="110"/>
      <c r="N491" s="169"/>
      <c r="O491" s="169"/>
      <c r="P491" s="169"/>
      <c r="Q491" s="169"/>
      <c r="R491" s="143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</row>
    <row r="492" spans="1:181" s="40" customFormat="1" ht="159.75" customHeight="1">
      <c r="A492" s="133"/>
      <c r="B492" s="58"/>
      <c r="C492" s="56"/>
      <c r="D492" s="74"/>
      <c r="E492" s="74"/>
      <c r="F492" s="56"/>
      <c r="G492" s="45"/>
      <c r="H492" s="91"/>
      <c r="I492" s="45"/>
      <c r="J492" s="45"/>
      <c r="K492" s="45"/>
      <c r="L492" s="45"/>
      <c r="M492" s="45"/>
      <c r="N492" s="57"/>
      <c r="O492" s="57"/>
      <c r="P492" s="57"/>
      <c r="Q492" s="57"/>
      <c r="R492" s="146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</row>
    <row r="493" spans="1:181" s="40" customFormat="1" ht="111.75" customHeight="1">
      <c r="A493" s="133"/>
      <c r="B493" s="58"/>
      <c r="C493" s="56"/>
      <c r="D493" s="74"/>
      <c r="E493" s="74"/>
      <c r="F493" s="56"/>
      <c r="G493" s="45"/>
      <c r="H493" s="91"/>
      <c r="I493" s="45"/>
      <c r="J493" s="45"/>
      <c r="K493" s="45"/>
      <c r="L493" s="45"/>
      <c r="M493" s="45"/>
      <c r="N493" s="57"/>
      <c r="O493" s="57"/>
      <c r="P493" s="57"/>
      <c r="Q493" s="57"/>
      <c r="R493" s="146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</row>
    <row r="494" spans="1:181" s="40" customFormat="1" ht="111" customHeight="1">
      <c r="A494" s="133"/>
      <c r="B494" s="58"/>
      <c r="C494" s="56"/>
      <c r="D494" s="74"/>
      <c r="E494" s="74"/>
      <c r="F494" s="56"/>
      <c r="G494" s="45"/>
      <c r="H494" s="91"/>
      <c r="I494" s="45"/>
      <c r="J494" s="45"/>
      <c r="K494" s="45"/>
      <c r="L494" s="45"/>
      <c r="M494" s="91"/>
      <c r="N494" s="57"/>
      <c r="O494" s="81"/>
      <c r="P494" s="57"/>
      <c r="Q494" s="57"/>
      <c r="R494" s="146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</row>
    <row r="495" spans="1:181" s="40" customFormat="1" ht="126.75" customHeight="1">
      <c r="A495" s="133"/>
      <c r="B495" s="58"/>
      <c r="C495" s="56"/>
      <c r="D495" s="74"/>
      <c r="E495" s="74"/>
      <c r="F495" s="56"/>
      <c r="G495" s="45"/>
      <c r="H495" s="91"/>
      <c r="I495" s="45"/>
      <c r="J495" s="45"/>
      <c r="K495" s="45"/>
      <c r="L495" s="45"/>
      <c r="M495" s="45"/>
      <c r="N495" s="57"/>
      <c r="O495" s="81"/>
      <c r="P495" s="57"/>
      <c r="Q495" s="57"/>
      <c r="R495" s="146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</row>
    <row r="496" spans="1:181" s="40" customFormat="1" ht="129" customHeight="1">
      <c r="A496" s="133"/>
      <c r="B496" s="58"/>
      <c r="C496" s="56"/>
      <c r="D496" s="74"/>
      <c r="E496" s="74"/>
      <c r="F496" s="56"/>
      <c r="G496" s="45"/>
      <c r="H496" s="91"/>
      <c r="I496" s="45"/>
      <c r="J496" s="45"/>
      <c r="K496" s="45"/>
      <c r="L496" s="45"/>
      <c r="M496" s="91"/>
      <c r="N496" s="57"/>
      <c r="O496" s="81"/>
      <c r="P496" s="57"/>
      <c r="Q496" s="57"/>
      <c r="R496" s="146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</row>
    <row r="497" spans="1:181" s="40" customFormat="1" ht="112.5" customHeight="1">
      <c r="A497" s="133"/>
      <c r="B497" s="56"/>
      <c r="C497" s="56"/>
      <c r="D497" s="74"/>
      <c r="E497" s="74"/>
      <c r="F497" s="56"/>
      <c r="G497" s="45"/>
      <c r="H497" s="91"/>
      <c r="I497" s="45"/>
      <c r="J497" s="45"/>
      <c r="K497" s="45"/>
      <c r="L497" s="45"/>
      <c r="M497" s="91"/>
      <c r="N497" s="57"/>
      <c r="O497" s="81"/>
      <c r="P497" s="57"/>
      <c r="Q497" s="57"/>
      <c r="R497" s="146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</row>
    <row r="498" spans="1:181" s="40" customFormat="1" ht="15" hidden="1">
      <c r="A498" s="133"/>
      <c r="B498" s="56"/>
      <c r="C498" s="56"/>
      <c r="D498" s="74"/>
      <c r="E498" s="74"/>
      <c r="F498" s="56"/>
      <c r="G498" s="45"/>
      <c r="H498" s="91"/>
      <c r="I498" s="45"/>
      <c r="J498" s="91"/>
      <c r="K498" s="91"/>
      <c r="L498" s="91"/>
      <c r="M498" s="47"/>
      <c r="N498" s="147"/>
      <c r="O498" s="170"/>
      <c r="P498" s="147"/>
      <c r="Q498" s="147"/>
      <c r="R498" s="146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</row>
    <row r="499" spans="1:26" s="139" customFormat="1" ht="15">
      <c r="A499" s="171"/>
      <c r="B499" s="171"/>
      <c r="C499" s="171"/>
      <c r="D499" s="171"/>
      <c r="E499" s="171"/>
      <c r="F499" s="172"/>
      <c r="G499" s="173"/>
      <c r="H499" s="173"/>
      <c r="I499" s="173"/>
      <c r="J499" s="173"/>
      <c r="K499" s="173"/>
      <c r="L499" s="173"/>
      <c r="M499" s="173"/>
      <c r="N499" s="171"/>
      <c r="O499" s="39"/>
      <c r="P499" s="39"/>
      <c r="Q499" s="39"/>
      <c r="R499" s="227"/>
      <c r="S499" s="171"/>
      <c r="T499" s="171"/>
      <c r="U499" s="171"/>
      <c r="V499" s="171"/>
      <c r="W499" s="171"/>
      <c r="X499" s="171"/>
      <c r="Y499" s="171"/>
      <c r="Z499" s="171"/>
    </row>
    <row r="500" spans="1:26" s="139" customFormat="1" ht="15">
      <c r="A500" s="171"/>
      <c r="B500" s="171"/>
      <c r="C500" s="171"/>
      <c r="D500" s="171"/>
      <c r="E500" s="171"/>
      <c r="F500" s="172"/>
      <c r="G500" s="173"/>
      <c r="H500" s="173"/>
      <c r="I500" s="173"/>
      <c r="J500" s="173"/>
      <c r="K500" s="173"/>
      <c r="L500" s="173"/>
      <c r="M500" s="173"/>
      <c r="N500" s="171"/>
      <c r="O500" s="39"/>
      <c r="P500" s="39"/>
      <c r="Q500" s="39"/>
      <c r="R500" s="227"/>
      <c r="S500" s="171"/>
      <c r="T500" s="171"/>
      <c r="U500" s="171"/>
      <c r="V500" s="171"/>
      <c r="W500" s="171"/>
      <c r="X500" s="171"/>
      <c r="Y500" s="171"/>
      <c r="Z500" s="171"/>
    </row>
    <row r="501" spans="1:26" s="139" customFormat="1" ht="15">
      <c r="A501" s="171"/>
      <c r="B501" s="171"/>
      <c r="C501" s="171"/>
      <c r="D501" s="171"/>
      <c r="E501" s="171"/>
      <c r="F501" s="172"/>
      <c r="G501" s="173"/>
      <c r="H501" s="173"/>
      <c r="I501" s="173"/>
      <c r="J501" s="173"/>
      <c r="K501" s="173"/>
      <c r="L501" s="173"/>
      <c r="M501" s="173"/>
      <c r="N501" s="171"/>
      <c r="O501" s="39"/>
      <c r="P501" s="39"/>
      <c r="Q501" s="39"/>
      <c r="R501" s="227"/>
      <c r="S501" s="171"/>
      <c r="T501" s="171"/>
      <c r="U501" s="171"/>
      <c r="V501" s="171"/>
      <c r="W501" s="171"/>
      <c r="X501" s="171"/>
      <c r="Y501" s="171"/>
      <c r="Z501" s="171"/>
    </row>
    <row r="502" spans="1:26" s="139" customFormat="1" ht="15">
      <c r="A502" s="171"/>
      <c r="B502" s="171"/>
      <c r="C502" s="171"/>
      <c r="D502" s="171"/>
      <c r="E502" s="171"/>
      <c r="F502" s="172"/>
      <c r="G502" s="173"/>
      <c r="H502" s="173"/>
      <c r="I502" s="173"/>
      <c r="J502" s="173"/>
      <c r="K502" s="173"/>
      <c r="L502" s="173"/>
      <c r="M502" s="173"/>
      <c r="N502" s="171"/>
      <c r="O502" s="39"/>
      <c r="P502" s="39"/>
      <c r="Q502" s="39"/>
      <c r="R502" s="227"/>
      <c r="S502" s="171"/>
      <c r="T502" s="171"/>
      <c r="U502" s="171"/>
      <c r="V502" s="171"/>
      <c r="W502" s="171"/>
      <c r="X502" s="171"/>
      <c r="Y502" s="171"/>
      <c r="Z502" s="171"/>
    </row>
    <row r="503" spans="1:26" s="139" customFormat="1" ht="15">
      <c r="A503" s="171"/>
      <c r="B503" s="171"/>
      <c r="C503" s="171"/>
      <c r="D503" s="171"/>
      <c r="E503" s="171"/>
      <c r="F503" s="172"/>
      <c r="G503" s="173"/>
      <c r="H503" s="173"/>
      <c r="I503" s="173"/>
      <c r="J503" s="173"/>
      <c r="K503" s="173"/>
      <c r="L503" s="173"/>
      <c r="M503" s="173"/>
      <c r="N503" s="171"/>
      <c r="O503" s="39"/>
      <c r="P503" s="39"/>
      <c r="Q503" s="39"/>
      <c r="R503" s="227"/>
      <c r="S503" s="171"/>
      <c r="T503" s="171"/>
      <c r="U503" s="171"/>
      <c r="V503" s="171"/>
      <c r="W503" s="171"/>
      <c r="X503" s="171"/>
      <c r="Y503" s="171"/>
      <c r="Z503" s="171"/>
    </row>
    <row r="504" spans="1:26" s="139" customFormat="1" ht="15">
      <c r="A504" s="171"/>
      <c r="B504" s="171"/>
      <c r="C504" s="171"/>
      <c r="D504" s="171"/>
      <c r="E504" s="171"/>
      <c r="F504" s="172"/>
      <c r="G504" s="173"/>
      <c r="H504" s="173"/>
      <c r="I504" s="173"/>
      <c r="J504" s="173"/>
      <c r="K504" s="173"/>
      <c r="L504" s="173"/>
      <c r="M504" s="173"/>
      <c r="N504" s="171"/>
      <c r="O504" s="39"/>
      <c r="P504" s="39"/>
      <c r="Q504" s="39"/>
      <c r="R504" s="227"/>
      <c r="S504" s="171"/>
      <c r="T504" s="171"/>
      <c r="U504" s="171"/>
      <c r="V504" s="171"/>
      <c r="W504" s="171"/>
      <c r="X504" s="171"/>
      <c r="Y504" s="171"/>
      <c r="Z504" s="171"/>
    </row>
    <row r="505" spans="1:26" s="139" customFormat="1" ht="15">
      <c r="A505" s="171"/>
      <c r="B505" s="171"/>
      <c r="C505" s="171"/>
      <c r="D505" s="171"/>
      <c r="E505" s="171"/>
      <c r="F505" s="172"/>
      <c r="G505" s="173"/>
      <c r="H505" s="173"/>
      <c r="I505" s="173"/>
      <c r="J505" s="173"/>
      <c r="K505" s="173"/>
      <c r="L505" s="173"/>
      <c r="M505" s="173"/>
      <c r="N505" s="171"/>
      <c r="O505" s="39"/>
      <c r="P505" s="39"/>
      <c r="Q505" s="39"/>
      <c r="R505" s="227"/>
      <c r="S505" s="171"/>
      <c r="T505" s="171"/>
      <c r="U505" s="171"/>
      <c r="V505" s="171"/>
      <c r="W505" s="171"/>
      <c r="X505" s="171"/>
      <c r="Y505" s="171"/>
      <c r="Z505" s="171"/>
    </row>
    <row r="506" spans="1:26" s="139" customFormat="1" ht="15">
      <c r="A506" s="171"/>
      <c r="B506" s="171"/>
      <c r="C506" s="171"/>
      <c r="D506" s="171"/>
      <c r="E506" s="171"/>
      <c r="F506" s="172"/>
      <c r="G506" s="173"/>
      <c r="H506" s="173"/>
      <c r="I506" s="173"/>
      <c r="J506" s="173"/>
      <c r="K506" s="173"/>
      <c r="L506" s="173"/>
      <c r="M506" s="173"/>
      <c r="N506" s="171"/>
      <c r="O506" s="39"/>
      <c r="P506" s="39"/>
      <c r="Q506" s="39"/>
      <c r="R506" s="227"/>
      <c r="S506" s="171"/>
      <c r="T506" s="171"/>
      <c r="U506" s="171"/>
      <c r="V506" s="171"/>
      <c r="W506" s="171"/>
      <c r="X506" s="171"/>
      <c r="Y506" s="171"/>
      <c r="Z506" s="171"/>
    </row>
    <row r="507" spans="1:26" s="139" customFormat="1" ht="15">
      <c r="A507" s="171"/>
      <c r="B507" s="171"/>
      <c r="C507" s="171"/>
      <c r="D507" s="171"/>
      <c r="E507" s="171"/>
      <c r="F507" s="172"/>
      <c r="G507" s="173"/>
      <c r="H507" s="173"/>
      <c r="I507" s="173"/>
      <c r="J507" s="173"/>
      <c r="K507" s="173"/>
      <c r="L507" s="173"/>
      <c r="M507" s="173"/>
      <c r="N507" s="171"/>
      <c r="O507" s="39"/>
      <c r="P507" s="39"/>
      <c r="Q507" s="39"/>
      <c r="R507" s="227"/>
      <c r="S507" s="171"/>
      <c r="T507" s="171"/>
      <c r="U507" s="171"/>
      <c r="V507" s="171"/>
      <c r="W507" s="171"/>
      <c r="X507" s="171"/>
      <c r="Y507" s="171"/>
      <c r="Z507" s="171"/>
    </row>
    <row r="508" spans="1:26" s="139" customFormat="1" ht="15">
      <c r="A508" s="171"/>
      <c r="B508" s="171"/>
      <c r="C508" s="171"/>
      <c r="D508" s="171"/>
      <c r="E508" s="171"/>
      <c r="F508" s="172"/>
      <c r="G508" s="173"/>
      <c r="H508" s="173"/>
      <c r="I508" s="173"/>
      <c r="J508" s="173"/>
      <c r="K508" s="173"/>
      <c r="L508" s="173"/>
      <c r="M508" s="173"/>
      <c r="N508" s="171"/>
      <c r="O508" s="39"/>
      <c r="P508" s="39"/>
      <c r="Q508" s="39"/>
      <c r="R508" s="227"/>
      <c r="S508" s="171"/>
      <c r="T508" s="171"/>
      <c r="U508" s="171"/>
      <c r="V508" s="171"/>
      <c r="W508" s="171"/>
      <c r="X508" s="171"/>
      <c r="Y508" s="171"/>
      <c r="Z508" s="171"/>
    </row>
    <row r="509" spans="1:26" s="139" customFormat="1" ht="15">
      <c r="A509" s="171"/>
      <c r="B509" s="171"/>
      <c r="C509" s="171"/>
      <c r="D509" s="171"/>
      <c r="E509" s="171"/>
      <c r="F509" s="172"/>
      <c r="G509" s="173"/>
      <c r="H509" s="173"/>
      <c r="I509" s="173"/>
      <c r="J509" s="173"/>
      <c r="K509" s="173"/>
      <c r="L509" s="173"/>
      <c r="M509" s="173"/>
      <c r="N509" s="171"/>
      <c r="O509" s="39"/>
      <c r="P509" s="39"/>
      <c r="Q509" s="39"/>
      <c r="R509" s="227"/>
      <c r="S509" s="171"/>
      <c r="T509" s="171"/>
      <c r="U509" s="171"/>
      <c r="V509" s="171"/>
      <c r="W509" s="171"/>
      <c r="X509" s="171"/>
      <c r="Y509" s="171"/>
      <c r="Z509" s="171"/>
    </row>
    <row r="510" spans="1:26" s="139" customFormat="1" ht="15">
      <c r="A510" s="171"/>
      <c r="B510" s="171"/>
      <c r="C510" s="171"/>
      <c r="D510" s="171"/>
      <c r="E510" s="171"/>
      <c r="F510" s="172"/>
      <c r="G510" s="173"/>
      <c r="H510" s="173"/>
      <c r="I510" s="173"/>
      <c r="J510" s="173"/>
      <c r="K510" s="173"/>
      <c r="L510" s="173"/>
      <c r="M510" s="173"/>
      <c r="N510" s="171"/>
      <c r="O510" s="39"/>
      <c r="P510" s="39"/>
      <c r="Q510" s="39"/>
      <c r="R510" s="227"/>
      <c r="S510" s="171"/>
      <c r="T510" s="171"/>
      <c r="U510" s="171"/>
      <c r="V510" s="171"/>
      <c r="W510" s="171"/>
      <c r="X510" s="171"/>
      <c r="Y510" s="171"/>
      <c r="Z510" s="171"/>
    </row>
    <row r="511" spans="1:26" s="139" customFormat="1" ht="15">
      <c r="A511" s="171"/>
      <c r="B511" s="171"/>
      <c r="C511" s="171"/>
      <c r="D511" s="171"/>
      <c r="E511" s="171"/>
      <c r="F511" s="172"/>
      <c r="G511" s="173"/>
      <c r="H511" s="173"/>
      <c r="I511" s="173"/>
      <c r="J511" s="173"/>
      <c r="K511" s="173"/>
      <c r="L511" s="173"/>
      <c r="M511" s="173"/>
      <c r="N511" s="171"/>
      <c r="O511" s="39"/>
      <c r="P511" s="39"/>
      <c r="Q511" s="39"/>
      <c r="R511" s="227"/>
      <c r="S511" s="171"/>
      <c r="T511" s="171"/>
      <c r="U511" s="171"/>
      <c r="V511" s="171"/>
      <c r="W511" s="171"/>
      <c r="X511" s="171"/>
      <c r="Y511" s="171"/>
      <c r="Z511" s="171"/>
    </row>
    <row r="512" spans="1:26" s="139" customFormat="1" ht="15">
      <c r="A512" s="171"/>
      <c r="B512" s="171"/>
      <c r="C512" s="171"/>
      <c r="D512" s="171"/>
      <c r="E512" s="171"/>
      <c r="F512" s="172"/>
      <c r="G512" s="173"/>
      <c r="H512" s="173"/>
      <c r="I512" s="173"/>
      <c r="J512" s="173"/>
      <c r="K512" s="173"/>
      <c r="L512" s="173"/>
      <c r="M512" s="173"/>
      <c r="N512" s="171"/>
      <c r="O512" s="39"/>
      <c r="P512" s="39"/>
      <c r="Q512" s="39"/>
      <c r="R512" s="227"/>
      <c r="S512" s="171"/>
      <c r="T512" s="171"/>
      <c r="U512" s="171"/>
      <c r="V512" s="171"/>
      <c r="W512" s="171"/>
      <c r="X512" s="171"/>
      <c r="Y512" s="171"/>
      <c r="Z512" s="171"/>
    </row>
    <row r="513" spans="1:26" s="139" customFormat="1" ht="15">
      <c r="A513" s="171"/>
      <c r="B513" s="171"/>
      <c r="C513" s="171"/>
      <c r="D513" s="171"/>
      <c r="E513" s="171"/>
      <c r="F513" s="172"/>
      <c r="G513" s="173"/>
      <c r="H513" s="173"/>
      <c r="I513" s="173"/>
      <c r="J513" s="173"/>
      <c r="K513" s="173"/>
      <c r="L513" s="173"/>
      <c r="M513" s="173"/>
      <c r="N513" s="171"/>
      <c r="O513" s="39"/>
      <c r="P513" s="39"/>
      <c r="Q513" s="39"/>
      <c r="R513" s="227"/>
      <c r="S513" s="171"/>
      <c r="T513" s="171"/>
      <c r="U513" s="171"/>
      <c r="V513" s="171"/>
      <c r="W513" s="171"/>
      <c r="X513" s="171"/>
      <c r="Y513" s="171"/>
      <c r="Z513" s="171"/>
    </row>
    <row r="514" spans="1:26" s="139" customFormat="1" ht="15">
      <c r="A514" s="171"/>
      <c r="B514" s="171"/>
      <c r="C514" s="171"/>
      <c r="D514" s="171"/>
      <c r="E514" s="171"/>
      <c r="F514" s="172"/>
      <c r="G514" s="173"/>
      <c r="H514" s="173"/>
      <c r="I514" s="173"/>
      <c r="J514" s="173"/>
      <c r="K514" s="173"/>
      <c r="L514" s="173"/>
      <c r="M514" s="173"/>
      <c r="N514" s="171"/>
      <c r="O514" s="39"/>
      <c r="P514" s="39"/>
      <c r="Q514" s="39"/>
      <c r="R514" s="227"/>
      <c r="S514" s="171"/>
      <c r="T514" s="171"/>
      <c r="U514" s="171"/>
      <c r="V514" s="171"/>
      <c r="W514" s="171"/>
      <c r="X514" s="171"/>
      <c r="Y514" s="171"/>
      <c r="Z514" s="171"/>
    </row>
    <row r="515" spans="1:26" s="139" customFormat="1" ht="15">
      <c r="A515" s="171"/>
      <c r="B515" s="171"/>
      <c r="C515" s="171"/>
      <c r="D515" s="171"/>
      <c r="E515" s="171"/>
      <c r="F515" s="172"/>
      <c r="G515" s="173"/>
      <c r="H515" s="173"/>
      <c r="I515" s="173"/>
      <c r="J515" s="173"/>
      <c r="K515" s="173"/>
      <c r="L515" s="173"/>
      <c r="M515" s="173"/>
      <c r="N515" s="171"/>
      <c r="O515" s="39"/>
      <c r="P515" s="39"/>
      <c r="Q515" s="39"/>
      <c r="R515" s="227"/>
      <c r="S515" s="171"/>
      <c r="T515" s="171"/>
      <c r="U515" s="171"/>
      <c r="V515" s="171"/>
      <c r="W515" s="171"/>
      <c r="X515" s="171"/>
      <c r="Y515" s="171"/>
      <c r="Z515" s="171"/>
    </row>
    <row r="516" spans="1:26" s="139" customFormat="1" ht="15">
      <c r="A516" s="171"/>
      <c r="B516" s="171"/>
      <c r="C516" s="171"/>
      <c r="D516" s="171"/>
      <c r="E516" s="171"/>
      <c r="F516" s="172"/>
      <c r="G516" s="173"/>
      <c r="H516" s="173"/>
      <c r="I516" s="173"/>
      <c r="J516" s="173"/>
      <c r="K516" s="173"/>
      <c r="L516" s="173"/>
      <c r="M516" s="173"/>
      <c r="N516" s="171"/>
      <c r="O516" s="39"/>
      <c r="P516" s="39"/>
      <c r="Q516" s="39"/>
      <c r="R516" s="227"/>
      <c r="S516" s="171"/>
      <c r="T516" s="171"/>
      <c r="U516" s="171"/>
      <c r="V516" s="171"/>
      <c r="W516" s="171"/>
      <c r="X516" s="171"/>
      <c r="Y516" s="171"/>
      <c r="Z516" s="171"/>
    </row>
    <row r="517" spans="1:26" s="139" customFormat="1" ht="15">
      <c r="A517" s="171"/>
      <c r="B517" s="171"/>
      <c r="C517" s="171"/>
      <c r="D517" s="171"/>
      <c r="E517" s="171"/>
      <c r="F517" s="172"/>
      <c r="G517" s="173"/>
      <c r="H517" s="173"/>
      <c r="I517" s="173"/>
      <c r="J517" s="173"/>
      <c r="K517" s="173"/>
      <c r="L517" s="173"/>
      <c r="M517" s="173"/>
      <c r="N517" s="171"/>
      <c r="O517" s="39"/>
      <c r="P517" s="39"/>
      <c r="Q517" s="39"/>
      <c r="R517" s="227"/>
      <c r="S517" s="171"/>
      <c r="T517" s="171"/>
      <c r="U517" s="171"/>
      <c r="V517" s="171"/>
      <c r="W517" s="171"/>
      <c r="X517" s="171"/>
      <c r="Y517" s="171"/>
      <c r="Z517" s="171"/>
    </row>
    <row r="518" spans="1:26" s="139" customFormat="1" ht="15">
      <c r="A518" s="171"/>
      <c r="B518" s="171"/>
      <c r="C518" s="171"/>
      <c r="D518" s="171"/>
      <c r="E518" s="171"/>
      <c r="F518" s="172"/>
      <c r="G518" s="173"/>
      <c r="H518" s="173"/>
      <c r="I518" s="173"/>
      <c r="J518" s="173"/>
      <c r="K518" s="173"/>
      <c r="L518" s="173"/>
      <c r="M518" s="173"/>
      <c r="N518" s="171"/>
      <c r="O518" s="39"/>
      <c r="P518" s="39"/>
      <c r="Q518" s="39"/>
      <c r="R518" s="227"/>
      <c r="S518" s="171"/>
      <c r="T518" s="171"/>
      <c r="U518" s="171"/>
      <c r="V518" s="171"/>
      <c r="W518" s="171"/>
      <c r="X518" s="171"/>
      <c r="Y518" s="171"/>
      <c r="Z518" s="171"/>
    </row>
    <row r="519" spans="1:26" s="139" customFormat="1" ht="15">
      <c r="A519" s="171"/>
      <c r="B519" s="171"/>
      <c r="C519" s="171"/>
      <c r="D519" s="171"/>
      <c r="E519" s="171"/>
      <c r="F519" s="172"/>
      <c r="G519" s="173"/>
      <c r="H519" s="173"/>
      <c r="I519" s="173"/>
      <c r="J519" s="173"/>
      <c r="K519" s="173"/>
      <c r="L519" s="173"/>
      <c r="M519" s="173"/>
      <c r="N519" s="171"/>
      <c r="O519" s="39"/>
      <c r="P519" s="39"/>
      <c r="Q519" s="39"/>
      <c r="R519" s="227"/>
      <c r="S519" s="171"/>
      <c r="T519" s="171"/>
      <c r="U519" s="171"/>
      <c r="V519" s="171"/>
      <c r="W519" s="171"/>
      <c r="X519" s="171"/>
      <c r="Y519" s="171"/>
      <c r="Z519" s="171"/>
    </row>
    <row r="520" spans="1:26" s="139" customFormat="1" ht="15">
      <c r="A520" s="171"/>
      <c r="B520" s="171"/>
      <c r="C520" s="171"/>
      <c r="D520" s="171"/>
      <c r="E520" s="171"/>
      <c r="F520" s="172"/>
      <c r="G520" s="173"/>
      <c r="H520" s="173"/>
      <c r="I520" s="173"/>
      <c r="J520" s="173"/>
      <c r="K520" s="173"/>
      <c r="L520" s="173"/>
      <c r="M520" s="173"/>
      <c r="N520" s="171"/>
      <c r="O520" s="39"/>
      <c r="P520" s="39"/>
      <c r="Q520" s="39"/>
      <c r="R520" s="227"/>
      <c r="S520" s="171"/>
      <c r="T520" s="171"/>
      <c r="U520" s="171"/>
      <c r="V520" s="171"/>
      <c r="W520" s="171"/>
      <c r="X520" s="171"/>
      <c r="Y520" s="171"/>
      <c r="Z520" s="171"/>
    </row>
    <row r="521" spans="1:26" s="139" customFormat="1" ht="15">
      <c r="A521" s="171"/>
      <c r="B521" s="171"/>
      <c r="C521" s="171"/>
      <c r="D521" s="171"/>
      <c r="E521" s="171"/>
      <c r="F521" s="172"/>
      <c r="G521" s="173"/>
      <c r="H521" s="173"/>
      <c r="I521" s="173"/>
      <c r="J521" s="173"/>
      <c r="K521" s="173"/>
      <c r="L521" s="173"/>
      <c r="M521" s="173"/>
      <c r="N521" s="171"/>
      <c r="O521" s="39"/>
      <c r="P521" s="39"/>
      <c r="Q521" s="39"/>
      <c r="R521" s="227"/>
      <c r="S521" s="171"/>
      <c r="T521" s="171"/>
      <c r="U521" s="171"/>
      <c r="V521" s="171"/>
      <c r="W521" s="171"/>
      <c r="X521" s="171"/>
      <c r="Y521" s="171"/>
      <c r="Z521" s="171"/>
    </row>
    <row r="522" spans="1:26" s="139" customFormat="1" ht="15">
      <c r="A522" s="171"/>
      <c r="B522" s="171"/>
      <c r="C522" s="171"/>
      <c r="D522" s="171"/>
      <c r="E522" s="171"/>
      <c r="F522" s="172"/>
      <c r="G522" s="173"/>
      <c r="H522" s="173"/>
      <c r="I522" s="173"/>
      <c r="J522" s="173"/>
      <c r="K522" s="173"/>
      <c r="L522" s="173"/>
      <c r="M522" s="173"/>
      <c r="N522" s="171"/>
      <c r="O522" s="39"/>
      <c r="P522" s="39"/>
      <c r="Q522" s="39"/>
      <c r="R522" s="227"/>
      <c r="S522" s="171"/>
      <c r="T522" s="171"/>
      <c r="U522" s="171"/>
      <c r="V522" s="171"/>
      <c r="W522" s="171"/>
      <c r="X522" s="171"/>
      <c r="Y522" s="171"/>
      <c r="Z522" s="171"/>
    </row>
    <row r="523" spans="1:26" s="139" customFormat="1" ht="15">
      <c r="A523" s="171"/>
      <c r="B523" s="171"/>
      <c r="C523" s="171"/>
      <c r="D523" s="171"/>
      <c r="E523" s="171"/>
      <c r="F523" s="172"/>
      <c r="G523" s="173"/>
      <c r="H523" s="173"/>
      <c r="I523" s="173"/>
      <c r="J523" s="173"/>
      <c r="K523" s="173"/>
      <c r="L523" s="173"/>
      <c r="M523" s="173"/>
      <c r="N523" s="171"/>
      <c r="O523" s="39"/>
      <c r="P523" s="39"/>
      <c r="Q523" s="39"/>
      <c r="R523" s="227"/>
      <c r="S523" s="171"/>
      <c r="T523" s="171"/>
      <c r="U523" s="171"/>
      <c r="V523" s="171"/>
      <c r="W523" s="171"/>
      <c r="X523" s="171"/>
      <c r="Y523" s="171"/>
      <c r="Z523" s="171"/>
    </row>
    <row r="524" spans="1:26" s="139" customFormat="1" ht="15">
      <c r="A524" s="171"/>
      <c r="B524" s="171"/>
      <c r="C524" s="171"/>
      <c r="D524" s="171"/>
      <c r="E524" s="171"/>
      <c r="F524" s="172"/>
      <c r="G524" s="173"/>
      <c r="H524" s="173"/>
      <c r="I524" s="173"/>
      <c r="J524" s="173"/>
      <c r="K524" s="173"/>
      <c r="L524" s="173"/>
      <c r="M524" s="173"/>
      <c r="N524" s="171"/>
      <c r="O524" s="39"/>
      <c r="P524" s="39"/>
      <c r="Q524" s="39"/>
      <c r="R524" s="227"/>
      <c r="S524" s="171"/>
      <c r="T524" s="171"/>
      <c r="U524" s="171"/>
      <c r="V524" s="171"/>
      <c r="W524" s="171"/>
      <c r="X524" s="171"/>
      <c r="Y524" s="171"/>
      <c r="Z524" s="171"/>
    </row>
    <row r="525" spans="1:26" s="139" customFormat="1" ht="15">
      <c r="A525" s="171"/>
      <c r="B525" s="171"/>
      <c r="C525" s="171"/>
      <c r="D525" s="171"/>
      <c r="E525" s="171"/>
      <c r="F525" s="172"/>
      <c r="G525" s="173"/>
      <c r="H525" s="173"/>
      <c r="I525" s="173"/>
      <c r="J525" s="173"/>
      <c r="K525" s="173"/>
      <c r="L525" s="173"/>
      <c r="M525" s="173"/>
      <c r="N525" s="171"/>
      <c r="O525" s="39"/>
      <c r="P525" s="39"/>
      <c r="Q525" s="39"/>
      <c r="R525" s="227"/>
      <c r="S525" s="171"/>
      <c r="T525" s="171"/>
      <c r="U525" s="171"/>
      <c r="V525" s="171"/>
      <c r="W525" s="171"/>
      <c r="X525" s="171"/>
      <c r="Y525" s="171"/>
      <c r="Z525" s="171"/>
    </row>
    <row r="526" spans="1:26" s="139" customFormat="1" ht="15">
      <c r="A526" s="171"/>
      <c r="B526" s="171"/>
      <c r="C526" s="171"/>
      <c r="D526" s="171"/>
      <c r="E526" s="171"/>
      <c r="F526" s="172"/>
      <c r="G526" s="173"/>
      <c r="H526" s="173"/>
      <c r="I526" s="173"/>
      <c r="J526" s="173"/>
      <c r="K526" s="173"/>
      <c r="L526" s="173"/>
      <c r="M526" s="173"/>
      <c r="N526" s="171"/>
      <c r="O526" s="39"/>
      <c r="P526" s="39"/>
      <c r="Q526" s="39"/>
      <c r="R526" s="227"/>
      <c r="S526" s="171"/>
      <c r="T526" s="171"/>
      <c r="U526" s="171"/>
      <c r="V526" s="171"/>
      <c r="W526" s="171"/>
      <c r="X526" s="171"/>
      <c r="Y526" s="171"/>
      <c r="Z526" s="171"/>
    </row>
    <row r="527" spans="1:26" s="139" customFormat="1" ht="15">
      <c r="A527" s="171"/>
      <c r="B527" s="171"/>
      <c r="C527" s="171"/>
      <c r="D527" s="171"/>
      <c r="E527" s="171"/>
      <c r="F527" s="172"/>
      <c r="G527" s="173"/>
      <c r="H527" s="173"/>
      <c r="I527" s="173"/>
      <c r="J527" s="173"/>
      <c r="K527" s="173"/>
      <c r="L527" s="173"/>
      <c r="M527" s="173"/>
      <c r="N527" s="171"/>
      <c r="O527" s="39"/>
      <c r="P527" s="39"/>
      <c r="Q527" s="39"/>
      <c r="R527" s="227"/>
      <c r="S527" s="171"/>
      <c r="T527" s="171"/>
      <c r="U527" s="171"/>
      <c r="V527" s="171"/>
      <c r="W527" s="171"/>
      <c r="X527" s="171"/>
      <c r="Y527" s="171"/>
      <c r="Z527" s="171"/>
    </row>
    <row r="528" spans="1:26" s="139" customFormat="1" ht="15">
      <c r="A528" s="171"/>
      <c r="B528" s="171"/>
      <c r="C528" s="171"/>
      <c r="D528" s="171"/>
      <c r="E528" s="171"/>
      <c r="F528" s="172"/>
      <c r="G528" s="173"/>
      <c r="H528" s="173"/>
      <c r="I528" s="173"/>
      <c r="J528" s="173"/>
      <c r="K528" s="173"/>
      <c r="L528" s="173"/>
      <c r="M528" s="173"/>
      <c r="N528" s="171"/>
      <c r="O528" s="39"/>
      <c r="P528" s="39"/>
      <c r="Q528" s="39"/>
      <c r="R528" s="227"/>
      <c r="S528" s="171"/>
      <c r="T528" s="171"/>
      <c r="U528" s="171"/>
      <c r="V528" s="171"/>
      <c r="W528" s="171"/>
      <c r="X528" s="171"/>
      <c r="Y528" s="171"/>
      <c r="Z528" s="171"/>
    </row>
    <row r="529" spans="1:26" s="139" customFormat="1" ht="15">
      <c r="A529" s="171"/>
      <c r="B529" s="171"/>
      <c r="C529" s="171"/>
      <c r="D529" s="171"/>
      <c r="E529" s="171"/>
      <c r="F529" s="172"/>
      <c r="G529" s="173"/>
      <c r="H529" s="173"/>
      <c r="I529" s="173"/>
      <c r="J529" s="173"/>
      <c r="K529" s="173"/>
      <c r="L529" s="173"/>
      <c r="M529" s="173"/>
      <c r="N529" s="171"/>
      <c r="O529" s="39"/>
      <c r="P529" s="39"/>
      <c r="Q529" s="39"/>
      <c r="R529" s="227"/>
      <c r="S529" s="171"/>
      <c r="T529" s="171"/>
      <c r="U529" s="171"/>
      <c r="V529" s="171"/>
      <c r="W529" s="171"/>
      <c r="X529" s="171"/>
      <c r="Y529" s="171"/>
      <c r="Z529" s="171"/>
    </row>
    <row r="530" spans="1:26" s="139" customFormat="1" ht="15">
      <c r="A530" s="171"/>
      <c r="B530" s="171"/>
      <c r="C530" s="171"/>
      <c r="D530" s="171"/>
      <c r="E530" s="171"/>
      <c r="F530" s="172"/>
      <c r="G530" s="173"/>
      <c r="H530" s="173"/>
      <c r="I530" s="173"/>
      <c r="J530" s="173"/>
      <c r="K530" s="173"/>
      <c r="L530" s="173"/>
      <c r="M530" s="173"/>
      <c r="N530" s="171"/>
      <c r="O530" s="39"/>
      <c r="P530" s="39"/>
      <c r="Q530" s="39"/>
      <c r="R530" s="227"/>
      <c r="S530" s="171"/>
      <c r="T530" s="171"/>
      <c r="U530" s="171"/>
      <c r="V530" s="171"/>
      <c r="W530" s="171"/>
      <c r="X530" s="171"/>
      <c r="Y530" s="171"/>
      <c r="Z530" s="171"/>
    </row>
    <row r="531" spans="1:26" s="139" customFormat="1" ht="15">
      <c r="A531" s="171"/>
      <c r="B531" s="171"/>
      <c r="C531" s="171"/>
      <c r="D531" s="171"/>
      <c r="E531" s="171"/>
      <c r="F531" s="172"/>
      <c r="G531" s="173"/>
      <c r="H531" s="173"/>
      <c r="I531" s="173"/>
      <c r="J531" s="173"/>
      <c r="K531" s="173"/>
      <c r="L531" s="173"/>
      <c r="M531" s="173"/>
      <c r="N531" s="171"/>
      <c r="O531" s="39"/>
      <c r="P531" s="39"/>
      <c r="Q531" s="39"/>
      <c r="R531" s="227"/>
      <c r="S531" s="171"/>
      <c r="T531" s="171"/>
      <c r="U531" s="171"/>
      <c r="V531" s="171"/>
      <c r="W531" s="171"/>
      <c r="X531" s="171"/>
      <c r="Y531" s="171"/>
      <c r="Z531" s="171"/>
    </row>
    <row r="532" spans="1:26" s="139" customFormat="1" ht="15">
      <c r="A532" s="171"/>
      <c r="B532" s="171"/>
      <c r="C532" s="171"/>
      <c r="D532" s="171"/>
      <c r="E532" s="171"/>
      <c r="F532" s="172"/>
      <c r="G532" s="173"/>
      <c r="H532" s="173"/>
      <c r="I532" s="173"/>
      <c r="J532" s="173"/>
      <c r="K532" s="173"/>
      <c r="L532" s="173"/>
      <c r="M532" s="173"/>
      <c r="N532" s="171"/>
      <c r="O532" s="39"/>
      <c r="P532" s="39"/>
      <c r="Q532" s="39"/>
      <c r="R532" s="227"/>
      <c r="S532" s="171"/>
      <c r="T532" s="171"/>
      <c r="U532" s="171"/>
      <c r="V532" s="171"/>
      <c r="W532" s="171"/>
      <c r="X532" s="171"/>
      <c r="Y532" s="171"/>
      <c r="Z532" s="171"/>
    </row>
    <row r="533" spans="1:26" s="139" customFormat="1" ht="15">
      <c r="A533" s="171"/>
      <c r="B533" s="171"/>
      <c r="C533" s="171"/>
      <c r="D533" s="171"/>
      <c r="E533" s="171"/>
      <c r="F533" s="172"/>
      <c r="G533" s="173"/>
      <c r="H533" s="173"/>
      <c r="I533" s="173"/>
      <c r="J533" s="173"/>
      <c r="K533" s="173"/>
      <c r="L533" s="173"/>
      <c r="M533" s="173"/>
      <c r="N533" s="171"/>
      <c r="O533" s="39"/>
      <c r="P533" s="39"/>
      <c r="Q533" s="39"/>
      <c r="R533" s="227"/>
      <c r="S533" s="171"/>
      <c r="T533" s="171"/>
      <c r="U533" s="171"/>
      <c r="V533" s="171"/>
      <c r="W533" s="171"/>
      <c r="X533" s="171"/>
      <c r="Y533" s="171"/>
      <c r="Z533" s="171"/>
    </row>
    <row r="534" spans="1:26" s="139" customFormat="1" ht="15">
      <c r="A534" s="171"/>
      <c r="B534" s="171"/>
      <c r="C534" s="171"/>
      <c r="D534" s="171"/>
      <c r="E534" s="171"/>
      <c r="F534" s="172"/>
      <c r="G534" s="173"/>
      <c r="H534" s="173"/>
      <c r="I534" s="173"/>
      <c r="J534" s="173"/>
      <c r="K534" s="173"/>
      <c r="L534" s="173"/>
      <c r="M534" s="173"/>
      <c r="N534" s="171"/>
      <c r="O534" s="39"/>
      <c r="P534" s="39"/>
      <c r="Q534" s="39"/>
      <c r="R534" s="227"/>
      <c r="S534" s="171"/>
      <c r="T534" s="171"/>
      <c r="U534" s="171"/>
      <c r="V534" s="171"/>
      <c r="W534" s="171"/>
      <c r="X534" s="171"/>
      <c r="Y534" s="171"/>
      <c r="Z534" s="171"/>
    </row>
    <row r="535" spans="1:26" s="139" customFormat="1" ht="15">
      <c r="A535" s="171"/>
      <c r="B535" s="171"/>
      <c r="C535" s="171"/>
      <c r="D535" s="171"/>
      <c r="E535" s="171"/>
      <c r="F535" s="172"/>
      <c r="G535" s="173"/>
      <c r="H535" s="173"/>
      <c r="I535" s="173"/>
      <c r="J535" s="173"/>
      <c r="K535" s="173"/>
      <c r="L535" s="173"/>
      <c r="M535" s="173"/>
      <c r="N535" s="171"/>
      <c r="O535" s="39"/>
      <c r="P535" s="39"/>
      <c r="Q535" s="39"/>
      <c r="R535" s="227"/>
      <c r="S535" s="171"/>
      <c r="T535" s="171"/>
      <c r="U535" s="171"/>
      <c r="V535" s="171"/>
      <c r="W535" s="171"/>
      <c r="X535" s="171"/>
      <c r="Y535" s="171"/>
      <c r="Z535" s="171"/>
    </row>
    <row r="536" spans="1:26" s="139" customFormat="1" ht="15">
      <c r="A536" s="171"/>
      <c r="B536" s="171"/>
      <c r="C536" s="171"/>
      <c r="D536" s="171"/>
      <c r="E536" s="171"/>
      <c r="F536" s="172"/>
      <c r="G536" s="173"/>
      <c r="H536" s="173"/>
      <c r="I536" s="173"/>
      <c r="J536" s="173"/>
      <c r="K536" s="173"/>
      <c r="L536" s="173"/>
      <c r="M536" s="173"/>
      <c r="N536" s="171"/>
      <c r="O536" s="39"/>
      <c r="P536" s="39"/>
      <c r="Q536" s="39"/>
      <c r="R536" s="227"/>
      <c r="S536" s="171"/>
      <c r="T536" s="171"/>
      <c r="U536" s="171"/>
      <c r="V536" s="171"/>
      <c r="W536" s="171"/>
      <c r="X536" s="171"/>
      <c r="Y536" s="171"/>
      <c r="Z536" s="171"/>
    </row>
    <row r="537" spans="1:26" s="139" customFormat="1" ht="15">
      <c r="A537" s="171"/>
      <c r="B537" s="171"/>
      <c r="C537" s="171"/>
      <c r="D537" s="171"/>
      <c r="E537" s="171"/>
      <c r="F537" s="172"/>
      <c r="G537" s="173"/>
      <c r="H537" s="173"/>
      <c r="I537" s="173"/>
      <c r="J537" s="173"/>
      <c r="K537" s="173"/>
      <c r="L537" s="173"/>
      <c r="M537" s="173"/>
      <c r="N537" s="171"/>
      <c r="O537" s="39"/>
      <c r="P537" s="39"/>
      <c r="Q537" s="39"/>
      <c r="R537" s="227"/>
      <c r="S537" s="171"/>
      <c r="T537" s="171"/>
      <c r="U537" s="171"/>
      <c r="V537" s="171"/>
      <c r="W537" s="171"/>
      <c r="X537" s="171"/>
      <c r="Y537" s="171"/>
      <c r="Z537" s="171"/>
    </row>
    <row r="538" spans="1:26" s="139" customFormat="1" ht="15">
      <c r="A538" s="171"/>
      <c r="B538" s="171"/>
      <c r="C538" s="171"/>
      <c r="D538" s="171"/>
      <c r="E538" s="171"/>
      <c r="F538" s="172"/>
      <c r="G538" s="173"/>
      <c r="H538" s="173"/>
      <c r="I538" s="173"/>
      <c r="J538" s="173"/>
      <c r="K538" s="173"/>
      <c r="L538" s="173"/>
      <c r="M538" s="173"/>
      <c r="N538" s="171"/>
      <c r="O538" s="39"/>
      <c r="P538" s="39"/>
      <c r="Q538" s="39"/>
      <c r="R538" s="227"/>
      <c r="S538" s="171"/>
      <c r="T538" s="171"/>
      <c r="U538" s="171"/>
      <c r="V538" s="171"/>
      <c r="W538" s="171"/>
      <c r="X538" s="171"/>
      <c r="Y538" s="171"/>
      <c r="Z538" s="171"/>
    </row>
    <row r="539" spans="1:26" s="139" customFormat="1" ht="15">
      <c r="A539" s="171"/>
      <c r="B539" s="171"/>
      <c r="C539" s="171"/>
      <c r="D539" s="171"/>
      <c r="E539" s="171"/>
      <c r="F539" s="172"/>
      <c r="G539" s="173"/>
      <c r="H539" s="173"/>
      <c r="I539" s="173"/>
      <c r="J539" s="173"/>
      <c r="K539" s="173"/>
      <c r="L539" s="173"/>
      <c r="M539" s="173"/>
      <c r="N539" s="171"/>
      <c r="O539" s="39"/>
      <c r="P539" s="39"/>
      <c r="Q539" s="39"/>
      <c r="R539" s="227"/>
      <c r="S539" s="171"/>
      <c r="T539" s="171"/>
      <c r="U539" s="171"/>
      <c r="V539" s="171"/>
      <c r="W539" s="171"/>
      <c r="X539" s="171"/>
      <c r="Y539" s="171"/>
      <c r="Z539" s="171"/>
    </row>
    <row r="540" spans="1:26" s="139" customFormat="1" ht="15">
      <c r="A540" s="171"/>
      <c r="B540" s="171"/>
      <c r="C540" s="171"/>
      <c r="D540" s="171"/>
      <c r="E540" s="171"/>
      <c r="F540" s="172"/>
      <c r="G540" s="173"/>
      <c r="H540" s="173"/>
      <c r="I540" s="173"/>
      <c r="J540" s="173"/>
      <c r="K540" s="173"/>
      <c r="L540" s="173"/>
      <c r="M540" s="173"/>
      <c r="N540" s="171"/>
      <c r="O540" s="39"/>
      <c r="P540" s="39"/>
      <c r="Q540" s="39"/>
      <c r="R540" s="227"/>
      <c r="S540" s="171"/>
      <c r="T540" s="171"/>
      <c r="U540" s="171"/>
      <c r="V540" s="171"/>
      <c r="W540" s="171"/>
      <c r="X540" s="171"/>
      <c r="Y540" s="171"/>
      <c r="Z540" s="171"/>
    </row>
    <row r="541" spans="1:26" s="139" customFormat="1" ht="15">
      <c r="A541" s="171"/>
      <c r="B541" s="171"/>
      <c r="C541" s="171"/>
      <c r="D541" s="171"/>
      <c r="E541" s="171"/>
      <c r="F541" s="172"/>
      <c r="G541" s="173"/>
      <c r="H541" s="173"/>
      <c r="I541" s="173"/>
      <c r="J541" s="173"/>
      <c r="K541" s="173"/>
      <c r="L541" s="173"/>
      <c r="M541" s="173"/>
      <c r="N541" s="171"/>
      <c r="O541" s="39"/>
      <c r="P541" s="39"/>
      <c r="Q541" s="39"/>
      <c r="R541" s="227"/>
      <c r="S541" s="171"/>
      <c r="T541" s="171"/>
      <c r="U541" s="171"/>
      <c r="V541" s="171"/>
      <c r="W541" s="171"/>
      <c r="X541" s="171"/>
      <c r="Y541" s="171"/>
      <c r="Z541" s="171"/>
    </row>
    <row r="542" spans="1:26" s="139" customFormat="1" ht="15">
      <c r="A542" s="171"/>
      <c r="B542" s="171"/>
      <c r="C542" s="171"/>
      <c r="D542" s="171"/>
      <c r="E542" s="171"/>
      <c r="F542" s="172"/>
      <c r="G542" s="173"/>
      <c r="H542" s="173"/>
      <c r="I542" s="173"/>
      <c r="J542" s="173"/>
      <c r="K542" s="173"/>
      <c r="L542" s="173"/>
      <c r="M542" s="173"/>
      <c r="N542" s="171"/>
      <c r="O542" s="39"/>
      <c r="P542" s="39"/>
      <c r="Q542" s="39"/>
      <c r="R542" s="227"/>
      <c r="S542" s="171"/>
      <c r="T542" s="171"/>
      <c r="U542" s="171"/>
      <c r="V542" s="171"/>
      <c r="W542" s="171"/>
      <c r="X542" s="171"/>
      <c r="Y542" s="171"/>
      <c r="Z542" s="171"/>
    </row>
    <row r="543" spans="1:26" s="139" customFormat="1" ht="15">
      <c r="A543" s="171"/>
      <c r="B543" s="171"/>
      <c r="C543" s="171"/>
      <c r="D543" s="171"/>
      <c r="E543" s="171"/>
      <c r="F543" s="172"/>
      <c r="G543" s="173"/>
      <c r="H543" s="173"/>
      <c r="I543" s="173"/>
      <c r="J543" s="173"/>
      <c r="K543" s="173"/>
      <c r="L543" s="173"/>
      <c r="M543" s="173"/>
      <c r="N543" s="171"/>
      <c r="O543" s="39"/>
      <c r="P543" s="39"/>
      <c r="Q543" s="39"/>
      <c r="R543" s="227"/>
      <c r="S543" s="171"/>
      <c r="T543" s="171"/>
      <c r="U543" s="171"/>
      <c r="V543" s="171"/>
      <c r="W543" s="171"/>
      <c r="X543" s="171"/>
      <c r="Y543" s="171"/>
      <c r="Z543" s="171"/>
    </row>
    <row r="544" spans="1:26" s="139" customFormat="1" ht="15">
      <c r="A544" s="171"/>
      <c r="B544" s="171"/>
      <c r="C544" s="171"/>
      <c r="D544" s="171"/>
      <c r="E544" s="171"/>
      <c r="F544" s="172"/>
      <c r="G544" s="173"/>
      <c r="H544" s="173"/>
      <c r="I544" s="173"/>
      <c r="J544" s="173"/>
      <c r="K544" s="173"/>
      <c r="L544" s="173"/>
      <c r="M544" s="173"/>
      <c r="N544" s="171"/>
      <c r="O544" s="39"/>
      <c r="P544" s="39"/>
      <c r="Q544" s="39"/>
      <c r="R544" s="227"/>
      <c r="S544" s="171"/>
      <c r="T544" s="171"/>
      <c r="U544" s="171"/>
      <c r="V544" s="171"/>
      <c r="W544" s="171"/>
      <c r="X544" s="171"/>
      <c r="Y544" s="171"/>
      <c r="Z544" s="171"/>
    </row>
    <row r="545" spans="1:26" s="139" customFormat="1" ht="15">
      <c r="A545" s="171"/>
      <c r="B545" s="171"/>
      <c r="C545" s="171"/>
      <c r="D545" s="171"/>
      <c r="E545" s="171"/>
      <c r="F545" s="172"/>
      <c r="G545" s="173"/>
      <c r="H545" s="173"/>
      <c r="I545" s="173"/>
      <c r="J545" s="173"/>
      <c r="K545" s="173"/>
      <c r="L545" s="173"/>
      <c r="M545" s="173"/>
      <c r="N545" s="171"/>
      <c r="O545" s="39"/>
      <c r="P545" s="39"/>
      <c r="Q545" s="39"/>
      <c r="R545" s="227"/>
      <c r="S545" s="171"/>
      <c r="T545" s="171"/>
      <c r="U545" s="171"/>
      <c r="V545" s="171"/>
      <c r="W545" s="171"/>
      <c r="X545" s="171"/>
      <c r="Y545" s="171"/>
      <c r="Z545" s="171"/>
    </row>
    <row r="546" spans="1:26" s="139" customFormat="1" ht="15">
      <c r="A546" s="171"/>
      <c r="B546" s="171"/>
      <c r="C546" s="171"/>
      <c r="D546" s="171"/>
      <c r="E546" s="171"/>
      <c r="F546" s="172"/>
      <c r="G546" s="173"/>
      <c r="H546" s="173"/>
      <c r="I546" s="173"/>
      <c r="J546" s="173"/>
      <c r="K546" s="173"/>
      <c r="L546" s="173"/>
      <c r="M546" s="173"/>
      <c r="N546" s="171"/>
      <c r="O546" s="39"/>
      <c r="P546" s="39"/>
      <c r="Q546" s="39"/>
      <c r="R546" s="227"/>
      <c r="S546" s="171"/>
      <c r="T546" s="171"/>
      <c r="U546" s="171"/>
      <c r="V546" s="171"/>
      <c r="W546" s="171"/>
      <c r="X546" s="171"/>
      <c r="Y546" s="171"/>
      <c r="Z546" s="171"/>
    </row>
    <row r="547" spans="1:26" s="139" customFormat="1" ht="15">
      <c r="A547" s="171"/>
      <c r="B547" s="171"/>
      <c r="C547" s="171"/>
      <c r="D547" s="171"/>
      <c r="E547" s="171"/>
      <c r="F547" s="172"/>
      <c r="G547" s="173"/>
      <c r="H547" s="173"/>
      <c r="I547" s="173"/>
      <c r="J547" s="173"/>
      <c r="K547" s="173"/>
      <c r="L547" s="173"/>
      <c r="M547" s="173"/>
      <c r="N547" s="171"/>
      <c r="O547" s="39"/>
      <c r="P547" s="39"/>
      <c r="Q547" s="39"/>
      <c r="R547" s="227"/>
      <c r="S547" s="171"/>
      <c r="T547" s="171"/>
      <c r="U547" s="171"/>
      <c r="V547" s="171"/>
      <c r="W547" s="171"/>
      <c r="X547" s="171"/>
      <c r="Y547" s="171"/>
      <c r="Z547" s="171"/>
    </row>
    <row r="548" spans="1:26" s="139" customFormat="1" ht="15">
      <c r="A548" s="171"/>
      <c r="B548" s="171"/>
      <c r="C548" s="171"/>
      <c r="D548" s="171"/>
      <c r="E548" s="171"/>
      <c r="F548" s="172"/>
      <c r="G548" s="173"/>
      <c r="H548" s="173"/>
      <c r="I548" s="173"/>
      <c r="J548" s="173"/>
      <c r="K548" s="173"/>
      <c r="L548" s="173"/>
      <c r="M548" s="173"/>
      <c r="N548" s="171"/>
      <c r="O548" s="39"/>
      <c r="P548" s="39"/>
      <c r="Q548" s="39"/>
      <c r="R548" s="227"/>
      <c r="S548" s="171"/>
      <c r="T548" s="171"/>
      <c r="U548" s="171"/>
      <c r="V548" s="171"/>
      <c r="W548" s="171"/>
      <c r="X548" s="171"/>
      <c r="Y548" s="171"/>
      <c r="Z548" s="171"/>
    </row>
    <row r="549" spans="1:26" s="139" customFormat="1" ht="15">
      <c r="A549" s="171"/>
      <c r="B549" s="171"/>
      <c r="C549" s="171"/>
      <c r="D549" s="171"/>
      <c r="E549" s="171"/>
      <c r="F549" s="172"/>
      <c r="G549" s="173"/>
      <c r="H549" s="173"/>
      <c r="I549" s="173"/>
      <c r="J549" s="173"/>
      <c r="K549" s="173"/>
      <c r="L549" s="173"/>
      <c r="M549" s="173"/>
      <c r="N549" s="171"/>
      <c r="O549" s="39"/>
      <c r="P549" s="39"/>
      <c r="Q549" s="39"/>
      <c r="R549" s="227"/>
      <c r="S549" s="171"/>
      <c r="T549" s="171"/>
      <c r="U549" s="171"/>
      <c r="V549" s="171"/>
      <c r="W549" s="171"/>
      <c r="X549" s="171"/>
      <c r="Y549" s="171"/>
      <c r="Z549" s="171"/>
    </row>
    <row r="550" spans="1:26" s="139" customFormat="1" ht="15">
      <c r="A550" s="171"/>
      <c r="B550" s="171"/>
      <c r="C550" s="171"/>
      <c r="D550" s="171"/>
      <c r="E550" s="171"/>
      <c r="F550" s="172"/>
      <c r="G550" s="173"/>
      <c r="H550" s="173"/>
      <c r="I550" s="173"/>
      <c r="J550" s="173"/>
      <c r="K550" s="173"/>
      <c r="L550" s="173"/>
      <c r="M550" s="173"/>
      <c r="N550" s="171"/>
      <c r="O550" s="39"/>
      <c r="P550" s="39"/>
      <c r="Q550" s="39"/>
      <c r="R550" s="227"/>
      <c r="S550" s="171"/>
      <c r="T550" s="171"/>
      <c r="U550" s="171"/>
      <c r="V550" s="171"/>
      <c r="W550" s="171"/>
      <c r="X550" s="171"/>
      <c r="Y550" s="171"/>
      <c r="Z550" s="171"/>
    </row>
    <row r="551" spans="1:26" s="139" customFormat="1" ht="15">
      <c r="A551" s="171"/>
      <c r="B551" s="171"/>
      <c r="C551" s="171"/>
      <c r="D551" s="171"/>
      <c r="E551" s="171"/>
      <c r="F551" s="172"/>
      <c r="G551" s="173"/>
      <c r="H551" s="173"/>
      <c r="I551" s="173"/>
      <c r="J551" s="173"/>
      <c r="K551" s="173"/>
      <c r="L551" s="173"/>
      <c r="M551" s="173"/>
      <c r="N551" s="171"/>
      <c r="O551" s="39"/>
      <c r="P551" s="39"/>
      <c r="Q551" s="39"/>
      <c r="R551" s="227"/>
      <c r="S551" s="171"/>
      <c r="T551" s="171"/>
      <c r="U551" s="171"/>
      <c r="V551" s="171"/>
      <c r="W551" s="171"/>
      <c r="X551" s="171"/>
      <c r="Y551" s="171"/>
      <c r="Z551" s="171"/>
    </row>
    <row r="552" spans="1:26" s="139" customFormat="1" ht="15">
      <c r="A552" s="171"/>
      <c r="B552" s="171"/>
      <c r="C552" s="171"/>
      <c r="D552" s="171"/>
      <c r="E552" s="171"/>
      <c r="F552" s="172"/>
      <c r="G552" s="173"/>
      <c r="H552" s="173"/>
      <c r="I552" s="173"/>
      <c r="J552" s="173"/>
      <c r="K552" s="173"/>
      <c r="L552" s="173"/>
      <c r="M552" s="173"/>
      <c r="N552" s="171"/>
      <c r="O552" s="39"/>
      <c r="P552" s="39"/>
      <c r="Q552" s="39"/>
      <c r="R552" s="227"/>
      <c r="S552" s="171"/>
      <c r="T552" s="171"/>
      <c r="U552" s="171"/>
      <c r="V552" s="171"/>
      <c r="W552" s="171"/>
      <c r="X552" s="171"/>
      <c r="Y552" s="171"/>
      <c r="Z552" s="171"/>
    </row>
    <row r="553" spans="1:26" s="139" customFormat="1" ht="15">
      <c r="A553" s="171"/>
      <c r="B553" s="171"/>
      <c r="C553" s="171"/>
      <c r="D553" s="171"/>
      <c r="E553" s="171"/>
      <c r="F553" s="172"/>
      <c r="G553" s="173"/>
      <c r="H553" s="173"/>
      <c r="I553" s="173"/>
      <c r="J553" s="173"/>
      <c r="K553" s="173"/>
      <c r="L553" s="173"/>
      <c r="M553" s="173"/>
      <c r="N553" s="171"/>
      <c r="O553" s="39"/>
      <c r="P553" s="39"/>
      <c r="Q553" s="39"/>
      <c r="R553" s="227"/>
      <c r="S553" s="171"/>
      <c r="T553" s="171"/>
      <c r="U553" s="171"/>
      <c r="V553" s="171"/>
      <c r="W553" s="171"/>
      <c r="X553" s="171"/>
      <c r="Y553" s="171"/>
      <c r="Z553" s="171"/>
    </row>
    <row r="554" spans="1:26" s="139" customFormat="1" ht="15">
      <c r="A554" s="171"/>
      <c r="B554" s="171"/>
      <c r="C554" s="171"/>
      <c r="D554" s="171"/>
      <c r="E554" s="171"/>
      <c r="F554" s="172"/>
      <c r="G554" s="173"/>
      <c r="H554" s="173"/>
      <c r="I554" s="173"/>
      <c r="J554" s="173"/>
      <c r="K554" s="173"/>
      <c r="L554" s="173"/>
      <c r="M554" s="173"/>
      <c r="N554" s="171"/>
      <c r="O554" s="39"/>
      <c r="P554" s="39"/>
      <c r="Q554" s="39"/>
      <c r="R554" s="227"/>
      <c r="S554" s="171"/>
      <c r="T554" s="171"/>
      <c r="U554" s="171"/>
      <c r="V554" s="171"/>
      <c r="W554" s="171"/>
      <c r="X554" s="171"/>
      <c r="Y554" s="171"/>
      <c r="Z554" s="171"/>
    </row>
    <row r="555" spans="1:26" s="139" customFormat="1" ht="15">
      <c r="A555" s="171"/>
      <c r="B555" s="171"/>
      <c r="C555" s="171"/>
      <c r="D555" s="171"/>
      <c r="E555" s="171"/>
      <c r="F555" s="172"/>
      <c r="G555" s="171"/>
      <c r="H555" s="171"/>
      <c r="I555" s="173"/>
      <c r="J555" s="173"/>
      <c r="K555" s="173"/>
      <c r="L555" s="173"/>
      <c r="M555" s="173"/>
      <c r="N555" s="171"/>
      <c r="O555" s="39"/>
      <c r="P555" s="39"/>
      <c r="Q555" s="39"/>
      <c r="R555" s="227"/>
      <c r="S555" s="171"/>
      <c r="T555" s="171"/>
      <c r="U555" s="171"/>
      <c r="V555" s="171"/>
      <c r="W555" s="171"/>
      <c r="X555" s="171"/>
      <c r="Y555" s="171"/>
      <c r="Z555" s="171"/>
    </row>
    <row r="556" spans="1:26" s="139" customFormat="1" ht="15">
      <c r="A556" s="171"/>
      <c r="B556" s="171"/>
      <c r="C556" s="171"/>
      <c r="D556" s="171"/>
      <c r="E556" s="171"/>
      <c r="F556" s="172"/>
      <c r="G556" s="171"/>
      <c r="H556" s="171"/>
      <c r="I556" s="173"/>
      <c r="J556" s="173"/>
      <c r="K556" s="173"/>
      <c r="L556" s="173"/>
      <c r="M556" s="173"/>
      <c r="N556" s="171"/>
      <c r="O556" s="39"/>
      <c r="P556" s="39"/>
      <c r="Q556" s="39"/>
      <c r="R556" s="227"/>
      <c r="S556" s="171"/>
      <c r="T556" s="171"/>
      <c r="U556" s="171"/>
      <c r="V556" s="171"/>
      <c r="W556" s="171"/>
      <c r="X556" s="171"/>
      <c r="Y556" s="171"/>
      <c r="Z556" s="171"/>
    </row>
    <row r="557" spans="1:26" s="139" customFormat="1" ht="15">
      <c r="A557" s="171"/>
      <c r="B557" s="171"/>
      <c r="C557" s="171"/>
      <c r="D557" s="171"/>
      <c r="E557" s="171"/>
      <c r="F557" s="172"/>
      <c r="G557" s="171"/>
      <c r="H557" s="171"/>
      <c r="I557" s="173"/>
      <c r="J557" s="173"/>
      <c r="K557" s="173"/>
      <c r="L557" s="173"/>
      <c r="M557" s="173"/>
      <c r="N557" s="171"/>
      <c r="O557" s="39"/>
      <c r="P557" s="39"/>
      <c r="Q557" s="39"/>
      <c r="R557" s="227"/>
      <c r="S557" s="171"/>
      <c r="T557" s="171"/>
      <c r="U557" s="171"/>
      <c r="V557" s="171"/>
      <c r="W557" s="171"/>
      <c r="X557" s="171"/>
      <c r="Y557" s="171"/>
      <c r="Z557" s="171"/>
    </row>
    <row r="558" spans="1:26" s="139" customFormat="1" ht="15">
      <c r="A558" s="171"/>
      <c r="B558" s="171"/>
      <c r="C558" s="171"/>
      <c r="D558" s="171"/>
      <c r="E558" s="171"/>
      <c r="F558" s="172"/>
      <c r="G558" s="171"/>
      <c r="H558" s="171"/>
      <c r="I558" s="173"/>
      <c r="J558" s="173"/>
      <c r="K558" s="173"/>
      <c r="L558" s="173"/>
      <c r="M558" s="173"/>
      <c r="N558" s="171"/>
      <c r="O558" s="39"/>
      <c r="P558" s="39"/>
      <c r="Q558" s="39"/>
      <c r="R558" s="227"/>
      <c r="S558" s="171"/>
      <c r="T558" s="171"/>
      <c r="U558" s="171"/>
      <c r="V558" s="171"/>
      <c r="W558" s="171"/>
      <c r="X558" s="171"/>
      <c r="Y558" s="171"/>
      <c r="Z558" s="171"/>
    </row>
    <row r="559" spans="1:26" s="139" customFormat="1" ht="15">
      <c r="A559" s="171"/>
      <c r="B559" s="171"/>
      <c r="C559" s="171"/>
      <c r="D559" s="171"/>
      <c r="E559" s="171"/>
      <c r="F559" s="172"/>
      <c r="G559" s="171"/>
      <c r="H559" s="171"/>
      <c r="I559" s="173"/>
      <c r="J559" s="173"/>
      <c r="K559" s="173"/>
      <c r="L559" s="173"/>
      <c r="M559" s="173"/>
      <c r="N559" s="171"/>
      <c r="O559" s="39"/>
      <c r="P559" s="39"/>
      <c r="Q559" s="39"/>
      <c r="R559" s="227"/>
      <c r="S559" s="171"/>
      <c r="T559" s="171"/>
      <c r="U559" s="171"/>
      <c r="V559" s="171"/>
      <c r="W559" s="171"/>
      <c r="X559" s="171"/>
      <c r="Y559" s="171"/>
      <c r="Z559" s="171"/>
    </row>
    <row r="560" spans="1:26" s="139" customFormat="1" ht="15">
      <c r="A560" s="171"/>
      <c r="B560" s="171"/>
      <c r="C560" s="171"/>
      <c r="D560" s="171"/>
      <c r="E560" s="171"/>
      <c r="F560" s="172"/>
      <c r="G560" s="171"/>
      <c r="H560" s="171"/>
      <c r="I560" s="173"/>
      <c r="J560" s="173"/>
      <c r="K560" s="173"/>
      <c r="L560" s="173"/>
      <c r="M560" s="173"/>
      <c r="N560" s="171"/>
      <c r="O560" s="39"/>
      <c r="P560" s="39"/>
      <c r="Q560" s="39"/>
      <c r="R560" s="227"/>
      <c r="S560" s="171"/>
      <c r="T560" s="171"/>
      <c r="U560" s="171"/>
      <c r="V560" s="171"/>
      <c r="W560" s="171"/>
      <c r="X560" s="171"/>
      <c r="Y560" s="171"/>
      <c r="Z560" s="171"/>
    </row>
    <row r="561" spans="1:26" s="139" customFormat="1" ht="15">
      <c r="A561" s="171"/>
      <c r="B561" s="171"/>
      <c r="C561" s="171"/>
      <c r="D561" s="171"/>
      <c r="E561" s="171"/>
      <c r="F561" s="172"/>
      <c r="G561" s="171"/>
      <c r="H561" s="171"/>
      <c r="I561" s="173"/>
      <c r="J561" s="173"/>
      <c r="K561" s="173"/>
      <c r="L561" s="173"/>
      <c r="M561" s="173"/>
      <c r="N561" s="171"/>
      <c r="O561" s="39"/>
      <c r="P561" s="39"/>
      <c r="Q561" s="39"/>
      <c r="R561" s="227"/>
      <c r="S561" s="171"/>
      <c r="T561" s="171"/>
      <c r="U561" s="171"/>
      <c r="V561" s="171"/>
      <c r="W561" s="171"/>
      <c r="X561" s="171"/>
      <c r="Y561" s="171"/>
      <c r="Z561" s="171"/>
    </row>
    <row r="562" spans="1:26" s="139" customFormat="1" ht="15">
      <c r="A562" s="171"/>
      <c r="B562" s="171"/>
      <c r="C562" s="171"/>
      <c r="D562" s="171"/>
      <c r="E562" s="171"/>
      <c r="F562" s="172"/>
      <c r="G562" s="171"/>
      <c r="H562" s="171"/>
      <c r="I562" s="173"/>
      <c r="J562" s="173"/>
      <c r="K562" s="173"/>
      <c r="L562" s="173"/>
      <c r="M562" s="173"/>
      <c r="N562" s="171"/>
      <c r="O562" s="39"/>
      <c r="P562" s="39"/>
      <c r="Q562" s="39"/>
      <c r="R562" s="227"/>
      <c r="S562" s="171"/>
      <c r="T562" s="171"/>
      <c r="U562" s="171"/>
      <c r="V562" s="171"/>
      <c r="W562" s="171"/>
      <c r="X562" s="171"/>
      <c r="Y562" s="171"/>
      <c r="Z562" s="171"/>
    </row>
    <row r="563" spans="1:26" s="139" customFormat="1" ht="15">
      <c r="A563" s="171"/>
      <c r="B563" s="171"/>
      <c r="C563" s="171"/>
      <c r="D563" s="171"/>
      <c r="E563" s="171"/>
      <c r="F563" s="172"/>
      <c r="G563" s="171"/>
      <c r="H563" s="171"/>
      <c r="I563" s="173"/>
      <c r="J563" s="173"/>
      <c r="K563" s="173"/>
      <c r="L563" s="173"/>
      <c r="M563" s="173"/>
      <c r="N563" s="171"/>
      <c r="O563" s="39"/>
      <c r="P563" s="39"/>
      <c r="Q563" s="39"/>
      <c r="R563" s="227"/>
      <c r="S563" s="171"/>
      <c r="T563" s="171"/>
      <c r="U563" s="171"/>
      <c r="V563" s="171"/>
      <c r="W563" s="171"/>
      <c r="X563" s="171"/>
      <c r="Y563" s="171"/>
      <c r="Z563" s="171"/>
    </row>
    <row r="564" spans="1:26" s="139" customFormat="1" ht="15">
      <c r="A564" s="171"/>
      <c r="B564" s="171"/>
      <c r="C564" s="171"/>
      <c r="D564" s="171"/>
      <c r="E564" s="171"/>
      <c r="F564" s="172"/>
      <c r="G564" s="171"/>
      <c r="H564" s="171"/>
      <c r="I564" s="173"/>
      <c r="J564" s="173"/>
      <c r="K564" s="173"/>
      <c r="L564" s="173"/>
      <c r="M564" s="173"/>
      <c r="N564" s="171"/>
      <c r="O564" s="39"/>
      <c r="P564" s="39"/>
      <c r="Q564" s="39"/>
      <c r="R564" s="227"/>
      <c r="S564" s="171"/>
      <c r="T564" s="171"/>
      <c r="U564" s="171"/>
      <c r="V564" s="171"/>
      <c r="W564" s="171"/>
      <c r="X564" s="171"/>
      <c r="Y564" s="171"/>
      <c r="Z564" s="171"/>
    </row>
    <row r="565" spans="1:26" s="139" customFormat="1" ht="15">
      <c r="A565" s="171"/>
      <c r="B565" s="171"/>
      <c r="C565" s="171"/>
      <c r="D565" s="171"/>
      <c r="E565" s="171"/>
      <c r="F565" s="172"/>
      <c r="G565" s="171"/>
      <c r="H565" s="171"/>
      <c r="I565" s="173"/>
      <c r="J565" s="173"/>
      <c r="K565" s="173"/>
      <c r="L565" s="173"/>
      <c r="M565" s="173"/>
      <c r="N565" s="171"/>
      <c r="O565" s="39"/>
      <c r="P565" s="39"/>
      <c r="Q565" s="39"/>
      <c r="R565" s="227"/>
      <c r="S565" s="171"/>
      <c r="T565" s="171"/>
      <c r="U565" s="171"/>
      <c r="V565" s="171"/>
      <c r="W565" s="171"/>
      <c r="X565" s="171"/>
      <c r="Y565" s="171"/>
      <c r="Z565" s="171"/>
    </row>
    <row r="566" spans="1:26" s="139" customFormat="1" ht="15">
      <c r="A566" s="171"/>
      <c r="B566" s="171"/>
      <c r="C566" s="171"/>
      <c r="D566" s="171"/>
      <c r="E566" s="171"/>
      <c r="F566" s="172"/>
      <c r="G566" s="171"/>
      <c r="H566" s="171"/>
      <c r="I566" s="173"/>
      <c r="J566" s="173"/>
      <c r="K566" s="173"/>
      <c r="L566" s="173"/>
      <c r="M566" s="173"/>
      <c r="N566" s="171"/>
      <c r="O566" s="39"/>
      <c r="P566" s="39"/>
      <c r="Q566" s="39"/>
      <c r="R566" s="227"/>
      <c r="S566" s="171"/>
      <c r="T566" s="171"/>
      <c r="U566" s="171"/>
      <c r="V566" s="171"/>
      <c r="W566" s="171"/>
      <c r="X566" s="171"/>
      <c r="Y566" s="171"/>
      <c r="Z566" s="171"/>
    </row>
    <row r="567" spans="1:26" s="139" customFormat="1" ht="15">
      <c r="A567" s="171"/>
      <c r="B567" s="171"/>
      <c r="C567" s="171"/>
      <c r="D567" s="171"/>
      <c r="E567" s="171"/>
      <c r="F567" s="172"/>
      <c r="G567" s="171"/>
      <c r="H567" s="171"/>
      <c r="I567" s="173"/>
      <c r="J567" s="173"/>
      <c r="K567" s="173"/>
      <c r="L567" s="173"/>
      <c r="M567" s="173"/>
      <c r="N567" s="171"/>
      <c r="O567" s="39"/>
      <c r="P567" s="39"/>
      <c r="Q567" s="39"/>
      <c r="R567" s="227"/>
      <c r="S567" s="171"/>
      <c r="T567" s="171"/>
      <c r="U567" s="171"/>
      <c r="V567" s="171"/>
      <c r="W567" s="171"/>
      <c r="X567" s="171"/>
      <c r="Y567" s="171"/>
      <c r="Z567" s="171"/>
    </row>
    <row r="568" spans="1:26" s="139" customFormat="1" ht="15">
      <c r="A568" s="171"/>
      <c r="B568" s="171"/>
      <c r="C568" s="171"/>
      <c r="D568" s="171"/>
      <c r="E568" s="171"/>
      <c r="F568" s="172"/>
      <c r="G568" s="171"/>
      <c r="H568" s="171"/>
      <c r="I568" s="173"/>
      <c r="J568" s="173"/>
      <c r="K568" s="173"/>
      <c r="L568" s="173"/>
      <c r="M568" s="173"/>
      <c r="N568" s="171"/>
      <c r="O568" s="39"/>
      <c r="P568" s="39"/>
      <c r="Q568" s="39"/>
      <c r="R568" s="227"/>
      <c r="S568" s="171"/>
      <c r="T568" s="171"/>
      <c r="U568" s="171"/>
      <c r="V568" s="171"/>
      <c r="W568" s="171"/>
      <c r="X568" s="171"/>
      <c r="Y568" s="171"/>
      <c r="Z568" s="171"/>
    </row>
    <row r="569" spans="1:26" s="139" customFormat="1" ht="15">
      <c r="A569" s="171"/>
      <c r="B569" s="171"/>
      <c r="C569" s="171"/>
      <c r="D569" s="171"/>
      <c r="E569" s="171"/>
      <c r="F569" s="172"/>
      <c r="G569" s="171"/>
      <c r="H569" s="171"/>
      <c r="I569" s="173"/>
      <c r="J569" s="173"/>
      <c r="K569" s="173"/>
      <c r="L569" s="173"/>
      <c r="M569" s="173"/>
      <c r="N569" s="171"/>
      <c r="O569" s="39"/>
      <c r="P569" s="39"/>
      <c r="Q569" s="39"/>
      <c r="R569" s="227"/>
      <c r="S569" s="171"/>
      <c r="T569" s="171"/>
      <c r="U569" s="171"/>
      <c r="V569" s="171"/>
      <c r="W569" s="171"/>
      <c r="X569" s="171"/>
      <c r="Y569" s="171"/>
      <c r="Z569" s="171"/>
    </row>
    <row r="570" spans="1:26" s="139" customFormat="1" ht="15">
      <c r="A570" s="171"/>
      <c r="B570" s="171"/>
      <c r="C570" s="171"/>
      <c r="D570" s="171"/>
      <c r="E570" s="171"/>
      <c r="F570" s="172"/>
      <c r="G570" s="171"/>
      <c r="H570" s="171"/>
      <c r="I570" s="173"/>
      <c r="J570" s="173"/>
      <c r="K570" s="173"/>
      <c r="L570" s="173"/>
      <c r="M570" s="173"/>
      <c r="N570" s="171"/>
      <c r="O570" s="39"/>
      <c r="P570" s="39"/>
      <c r="Q570" s="39"/>
      <c r="R570" s="227"/>
      <c r="S570" s="171"/>
      <c r="T570" s="171"/>
      <c r="U570" s="171"/>
      <c r="V570" s="171"/>
      <c r="W570" s="171"/>
      <c r="X570" s="171"/>
      <c r="Y570" s="171"/>
      <c r="Z570" s="171"/>
    </row>
    <row r="571" spans="1:26" s="139" customFormat="1" ht="15">
      <c r="A571" s="171"/>
      <c r="B571" s="171"/>
      <c r="C571" s="171"/>
      <c r="D571" s="171"/>
      <c r="E571" s="171"/>
      <c r="F571" s="172"/>
      <c r="G571" s="171"/>
      <c r="H571" s="171"/>
      <c r="I571" s="173"/>
      <c r="J571" s="173"/>
      <c r="K571" s="173"/>
      <c r="L571" s="173"/>
      <c r="M571" s="173"/>
      <c r="N571" s="171"/>
      <c r="O571" s="39"/>
      <c r="P571" s="39"/>
      <c r="Q571" s="39"/>
      <c r="R571" s="227"/>
      <c r="S571" s="171"/>
      <c r="T571" s="171"/>
      <c r="U571" s="171"/>
      <c r="V571" s="171"/>
      <c r="W571" s="171"/>
      <c r="X571" s="171"/>
      <c r="Y571" s="171"/>
      <c r="Z571" s="171"/>
    </row>
    <row r="572" spans="1:26" s="139" customFormat="1" ht="15">
      <c r="A572" s="171"/>
      <c r="B572" s="171"/>
      <c r="C572" s="171"/>
      <c r="D572" s="171"/>
      <c r="E572" s="171"/>
      <c r="F572" s="172"/>
      <c r="G572" s="171"/>
      <c r="H572" s="171"/>
      <c r="I572" s="173"/>
      <c r="J572" s="173"/>
      <c r="K572" s="173"/>
      <c r="L572" s="173"/>
      <c r="M572" s="173"/>
      <c r="N572" s="171"/>
      <c r="O572" s="39"/>
      <c r="P572" s="39"/>
      <c r="Q572" s="39"/>
      <c r="R572" s="227"/>
      <c r="S572" s="171"/>
      <c r="T572" s="171"/>
      <c r="U572" s="171"/>
      <c r="V572" s="171"/>
      <c r="W572" s="171"/>
      <c r="X572" s="171"/>
      <c r="Y572" s="171"/>
      <c r="Z572" s="171"/>
    </row>
    <row r="573" spans="1:26" s="139" customFormat="1" ht="15">
      <c r="A573" s="171"/>
      <c r="B573" s="171"/>
      <c r="C573" s="171"/>
      <c r="D573" s="171"/>
      <c r="E573" s="171"/>
      <c r="F573" s="172"/>
      <c r="G573" s="171"/>
      <c r="H573" s="171"/>
      <c r="I573" s="173"/>
      <c r="J573" s="173"/>
      <c r="K573" s="173"/>
      <c r="L573" s="173"/>
      <c r="M573" s="173"/>
      <c r="N573" s="171"/>
      <c r="O573" s="39"/>
      <c r="P573" s="39"/>
      <c r="Q573" s="39"/>
      <c r="R573" s="227"/>
      <c r="S573" s="171"/>
      <c r="T573" s="171"/>
      <c r="U573" s="171"/>
      <c r="V573" s="171"/>
      <c r="W573" s="171"/>
      <c r="X573" s="171"/>
      <c r="Y573" s="171"/>
      <c r="Z573" s="171"/>
    </row>
    <row r="574" spans="6:18" s="139" customFormat="1" ht="15">
      <c r="F574" s="140"/>
      <c r="I574" s="141"/>
      <c r="J574" s="141"/>
      <c r="K574" s="141"/>
      <c r="L574" s="141"/>
      <c r="M574" s="141"/>
      <c r="O574" s="27"/>
      <c r="P574" s="27"/>
      <c r="Q574" s="27"/>
      <c r="R574" s="228"/>
    </row>
    <row r="575" spans="6:18" s="139" customFormat="1" ht="15">
      <c r="F575" s="140"/>
      <c r="I575" s="141"/>
      <c r="J575" s="141"/>
      <c r="K575" s="141"/>
      <c r="L575" s="141"/>
      <c r="M575" s="141"/>
      <c r="O575" s="27"/>
      <c r="P575" s="27"/>
      <c r="Q575" s="27"/>
      <c r="R575" s="228"/>
    </row>
    <row r="576" spans="6:18" s="139" customFormat="1" ht="15">
      <c r="F576" s="140"/>
      <c r="I576" s="141"/>
      <c r="J576" s="141"/>
      <c r="K576" s="141"/>
      <c r="L576" s="141"/>
      <c r="M576" s="141"/>
      <c r="O576" s="27"/>
      <c r="P576" s="27"/>
      <c r="Q576" s="27"/>
      <c r="R576" s="228"/>
    </row>
    <row r="577" spans="6:18" s="139" customFormat="1" ht="15">
      <c r="F577" s="140"/>
      <c r="I577" s="141"/>
      <c r="J577" s="141"/>
      <c r="K577" s="141"/>
      <c r="L577" s="141"/>
      <c r="M577" s="141"/>
      <c r="O577" s="27"/>
      <c r="P577" s="27"/>
      <c r="Q577" s="27"/>
      <c r="R577" s="228"/>
    </row>
    <row r="578" spans="6:18" s="139" customFormat="1" ht="15">
      <c r="F578" s="140"/>
      <c r="I578" s="141"/>
      <c r="J578" s="141"/>
      <c r="K578" s="141"/>
      <c r="L578" s="141"/>
      <c r="M578" s="141"/>
      <c r="O578" s="27"/>
      <c r="P578" s="27"/>
      <c r="Q578" s="27"/>
      <c r="R578" s="228"/>
    </row>
    <row r="579" spans="6:18" s="139" customFormat="1" ht="15">
      <c r="F579" s="140"/>
      <c r="I579" s="141"/>
      <c r="J579" s="141"/>
      <c r="K579" s="141"/>
      <c r="L579" s="141"/>
      <c r="M579" s="141"/>
      <c r="O579" s="27"/>
      <c r="P579" s="27"/>
      <c r="Q579" s="27"/>
      <c r="R579" s="228"/>
    </row>
    <row r="580" spans="6:18" s="139" customFormat="1" ht="15">
      <c r="F580" s="140"/>
      <c r="I580" s="141"/>
      <c r="J580" s="141"/>
      <c r="K580" s="141"/>
      <c r="L580" s="141"/>
      <c r="M580" s="141"/>
      <c r="O580" s="27"/>
      <c r="P580" s="27"/>
      <c r="Q580" s="27"/>
      <c r="R580" s="228"/>
    </row>
    <row r="581" spans="6:18" s="139" customFormat="1" ht="15">
      <c r="F581" s="140"/>
      <c r="I581" s="141"/>
      <c r="J581" s="141"/>
      <c r="K581" s="141"/>
      <c r="L581" s="141"/>
      <c r="M581" s="141"/>
      <c r="O581" s="27"/>
      <c r="P581" s="27"/>
      <c r="Q581" s="27"/>
      <c r="R581" s="228"/>
    </row>
    <row r="582" spans="6:18" s="139" customFormat="1" ht="15">
      <c r="F582" s="140"/>
      <c r="I582" s="141"/>
      <c r="J582" s="141"/>
      <c r="K582" s="141"/>
      <c r="L582" s="141"/>
      <c r="M582" s="141"/>
      <c r="O582" s="27"/>
      <c r="P582" s="27"/>
      <c r="Q582" s="27"/>
      <c r="R582" s="228"/>
    </row>
    <row r="583" spans="6:18" s="139" customFormat="1" ht="15">
      <c r="F583" s="140"/>
      <c r="I583" s="141"/>
      <c r="J583" s="141"/>
      <c r="K583" s="141"/>
      <c r="L583" s="141"/>
      <c r="M583" s="141"/>
      <c r="O583" s="27"/>
      <c r="P583" s="27"/>
      <c r="Q583" s="27"/>
      <c r="R583" s="228"/>
    </row>
    <row r="584" spans="6:18" s="139" customFormat="1" ht="15">
      <c r="F584" s="140"/>
      <c r="I584" s="141"/>
      <c r="J584" s="141"/>
      <c r="K584" s="141"/>
      <c r="L584" s="141"/>
      <c r="M584" s="141"/>
      <c r="O584" s="27"/>
      <c r="P584" s="27"/>
      <c r="Q584" s="27"/>
      <c r="R584" s="228"/>
    </row>
    <row r="585" spans="6:18" s="139" customFormat="1" ht="15">
      <c r="F585" s="140"/>
      <c r="I585" s="141"/>
      <c r="J585" s="141"/>
      <c r="K585" s="141"/>
      <c r="L585" s="141"/>
      <c r="M585" s="141"/>
      <c r="O585" s="27"/>
      <c r="P585" s="27"/>
      <c r="Q585" s="27"/>
      <c r="R585" s="228"/>
    </row>
    <row r="586" spans="6:18" s="139" customFormat="1" ht="15">
      <c r="F586" s="140"/>
      <c r="I586" s="141"/>
      <c r="J586" s="141"/>
      <c r="K586" s="141"/>
      <c r="L586" s="141"/>
      <c r="M586" s="141"/>
      <c r="O586" s="27"/>
      <c r="P586" s="27"/>
      <c r="Q586" s="27"/>
      <c r="R586" s="228"/>
    </row>
    <row r="587" spans="6:18" s="139" customFormat="1" ht="15">
      <c r="F587" s="140"/>
      <c r="I587" s="141"/>
      <c r="J587" s="141"/>
      <c r="K587" s="141"/>
      <c r="L587" s="141"/>
      <c r="M587" s="141"/>
      <c r="O587" s="27"/>
      <c r="P587" s="27"/>
      <c r="Q587" s="27"/>
      <c r="R587" s="228"/>
    </row>
    <row r="588" spans="6:18" s="139" customFormat="1" ht="15">
      <c r="F588" s="140"/>
      <c r="I588" s="141"/>
      <c r="J588" s="141"/>
      <c r="K588" s="141"/>
      <c r="L588" s="141"/>
      <c r="M588" s="141"/>
      <c r="O588" s="27"/>
      <c r="P588" s="27"/>
      <c r="Q588" s="27"/>
      <c r="R588" s="228"/>
    </row>
    <row r="589" spans="6:18" s="139" customFormat="1" ht="15">
      <c r="F589" s="140"/>
      <c r="I589" s="141"/>
      <c r="J589" s="141"/>
      <c r="K589" s="141"/>
      <c r="L589" s="141"/>
      <c r="M589" s="141"/>
      <c r="O589" s="27"/>
      <c r="P589" s="27"/>
      <c r="Q589" s="27"/>
      <c r="R589" s="228"/>
    </row>
    <row r="590" spans="6:18" s="139" customFormat="1" ht="15">
      <c r="F590" s="140"/>
      <c r="I590" s="141"/>
      <c r="J590" s="141"/>
      <c r="K590" s="141"/>
      <c r="L590" s="141"/>
      <c r="M590" s="141"/>
      <c r="O590" s="27"/>
      <c r="P590" s="27"/>
      <c r="Q590" s="27"/>
      <c r="R590" s="228"/>
    </row>
    <row r="591" spans="6:18" s="139" customFormat="1" ht="15">
      <c r="F591" s="140"/>
      <c r="I591" s="141"/>
      <c r="J591" s="141"/>
      <c r="K591" s="141"/>
      <c r="L591" s="141"/>
      <c r="M591" s="141"/>
      <c r="O591" s="27"/>
      <c r="P591" s="27"/>
      <c r="Q591" s="27"/>
      <c r="R591" s="228"/>
    </row>
    <row r="592" spans="6:18" s="139" customFormat="1" ht="15">
      <c r="F592" s="140"/>
      <c r="I592" s="141"/>
      <c r="J592" s="141"/>
      <c r="K592" s="141"/>
      <c r="L592" s="141"/>
      <c r="M592" s="141"/>
      <c r="O592" s="27"/>
      <c r="P592" s="27"/>
      <c r="Q592" s="27"/>
      <c r="R592" s="228"/>
    </row>
    <row r="593" spans="6:18" s="139" customFormat="1" ht="15">
      <c r="F593" s="140"/>
      <c r="I593" s="141"/>
      <c r="J593" s="141"/>
      <c r="K593" s="141"/>
      <c r="L593" s="141"/>
      <c r="M593" s="141"/>
      <c r="O593" s="27"/>
      <c r="P593" s="27"/>
      <c r="Q593" s="27"/>
      <c r="R593" s="228"/>
    </row>
    <row r="594" spans="6:18" s="139" customFormat="1" ht="15">
      <c r="F594" s="140"/>
      <c r="I594" s="141"/>
      <c r="J594" s="141"/>
      <c r="K594" s="141"/>
      <c r="L594" s="141"/>
      <c r="M594" s="141"/>
      <c r="O594" s="27"/>
      <c r="P594" s="27"/>
      <c r="Q594" s="27"/>
      <c r="R594" s="228"/>
    </row>
    <row r="595" spans="6:18" s="139" customFormat="1" ht="15">
      <c r="F595" s="140"/>
      <c r="I595" s="141"/>
      <c r="J595" s="141"/>
      <c r="K595" s="141"/>
      <c r="L595" s="141"/>
      <c r="M595" s="141"/>
      <c r="O595" s="27"/>
      <c r="P595" s="27"/>
      <c r="Q595" s="27"/>
      <c r="R595" s="228"/>
    </row>
    <row r="596" spans="6:18" s="139" customFormat="1" ht="15">
      <c r="F596" s="140"/>
      <c r="I596" s="141"/>
      <c r="J596" s="141"/>
      <c r="K596" s="141"/>
      <c r="L596" s="141"/>
      <c r="M596" s="141"/>
      <c r="O596" s="27"/>
      <c r="P596" s="27"/>
      <c r="Q596" s="27"/>
      <c r="R596" s="228"/>
    </row>
    <row r="597" spans="6:18" s="139" customFormat="1" ht="15">
      <c r="F597" s="140"/>
      <c r="I597" s="141"/>
      <c r="J597" s="141"/>
      <c r="K597" s="141"/>
      <c r="L597" s="141"/>
      <c r="M597" s="141"/>
      <c r="O597" s="27"/>
      <c r="P597" s="27"/>
      <c r="Q597" s="27"/>
      <c r="R597" s="228"/>
    </row>
    <row r="598" spans="6:18" s="139" customFormat="1" ht="15">
      <c r="F598" s="140"/>
      <c r="I598" s="141"/>
      <c r="J598" s="141"/>
      <c r="K598" s="141"/>
      <c r="L598" s="141"/>
      <c r="M598" s="141"/>
      <c r="O598" s="27"/>
      <c r="P598" s="27"/>
      <c r="Q598" s="27"/>
      <c r="R598" s="228"/>
    </row>
    <row r="599" spans="6:18" s="139" customFormat="1" ht="15">
      <c r="F599" s="140"/>
      <c r="I599" s="141"/>
      <c r="J599" s="141"/>
      <c r="K599" s="141"/>
      <c r="L599" s="141"/>
      <c r="M599" s="141"/>
      <c r="O599" s="27"/>
      <c r="P599" s="27"/>
      <c r="Q599" s="27"/>
      <c r="R599" s="228"/>
    </row>
    <row r="600" spans="6:18" s="139" customFormat="1" ht="15">
      <c r="F600" s="140"/>
      <c r="I600" s="141"/>
      <c r="J600" s="141"/>
      <c r="K600" s="141"/>
      <c r="L600" s="141"/>
      <c r="M600" s="141"/>
      <c r="O600" s="27"/>
      <c r="P600" s="27"/>
      <c r="Q600" s="27"/>
      <c r="R600" s="228"/>
    </row>
    <row r="601" spans="6:18" s="139" customFormat="1" ht="15">
      <c r="F601" s="140"/>
      <c r="I601" s="141"/>
      <c r="J601" s="141"/>
      <c r="K601" s="141"/>
      <c r="L601" s="141"/>
      <c r="M601" s="141"/>
      <c r="O601" s="27"/>
      <c r="P601" s="27"/>
      <c r="Q601" s="27"/>
      <c r="R601" s="228"/>
    </row>
    <row r="602" spans="6:18" s="139" customFormat="1" ht="15">
      <c r="F602" s="140"/>
      <c r="I602" s="141"/>
      <c r="J602" s="141"/>
      <c r="K602" s="141"/>
      <c r="L602" s="141"/>
      <c r="M602" s="141"/>
      <c r="O602" s="27"/>
      <c r="P602" s="27"/>
      <c r="Q602" s="27"/>
      <c r="R602" s="228"/>
    </row>
    <row r="603" spans="6:18" s="139" customFormat="1" ht="15">
      <c r="F603" s="140"/>
      <c r="I603" s="141"/>
      <c r="J603" s="141"/>
      <c r="K603" s="141"/>
      <c r="L603" s="141"/>
      <c r="M603" s="141"/>
      <c r="O603" s="27"/>
      <c r="P603" s="27"/>
      <c r="Q603" s="27"/>
      <c r="R603" s="228"/>
    </row>
    <row r="604" spans="6:18" s="139" customFormat="1" ht="15">
      <c r="F604" s="140"/>
      <c r="I604" s="141"/>
      <c r="J604" s="141"/>
      <c r="K604" s="141"/>
      <c r="L604" s="141"/>
      <c r="M604" s="141"/>
      <c r="O604" s="27"/>
      <c r="P604" s="27"/>
      <c r="Q604" s="27"/>
      <c r="R604" s="228"/>
    </row>
    <row r="605" spans="6:18" s="139" customFormat="1" ht="15">
      <c r="F605" s="140"/>
      <c r="I605" s="141"/>
      <c r="J605" s="141"/>
      <c r="K605" s="141"/>
      <c r="L605" s="141"/>
      <c r="M605" s="141"/>
      <c r="O605" s="27"/>
      <c r="P605" s="27"/>
      <c r="Q605" s="27"/>
      <c r="R605" s="228"/>
    </row>
    <row r="606" spans="6:18" s="139" customFormat="1" ht="15">
      <c r="F606" s="140"/>
      <c r="I606" s="141"/>
      <c r="J606" s="141"/>
      <c r="K606" s="141"/>
      <c r="L606" s="141"/>
      <c r="M606" s="141"/>
      <c r="O606" s="27"/>
      <c r="P606" s="27"/>
      <c r="Q606" s="27"/>
      <c r="R606" s="228"/>
    </row>
    <row r="607" spans="6:18" s="139" customFormat="1" ht="15">
      <c r="F607" s="140"/>
      <c r="I607" s="141"/>
      <c r="J607" s="141"/>
      <c r="K607" s="141"/>
      <c r="L607" s="141"/>
      <c r="M607" s="141"/>
      <c r="O607" s="27"/>
      <c r="P607" s="27"/>
      <c r="Q607" s="27"/>
      <c r="R607" s="228"/>
    </row>
    <row r="608" spans="6:18" s="139" customFormat="1" ht="15">
      <c r="F608" s="140"/>
      <c r="I608" s="141"/>
      <c r="J608" s="141"/>
      <c r="K608" s="141"/>
      <c r="L608" s="141"/>
      <c r="M608" s="141"/>
      <c r="O608" s="27"/>
      <c r="P608" s="27"/>
      <c r="Q608" s="27"/>
      <c r="R608" s="228"/>
    </row>
    <row r="609" spans="6:18" s="139" customFormat="1" ht="15">
      <c r="F609" s="140"/>
      <c r="I609" s="141"/>
      <c r="J609" s="141"/>
      <c r="K609" s="141"/>
      <c r="L609" s="141"/>
      <c r="M609" s="141"/>
      <c r="O609" s="27"/>
      <c r="P609" s="27"/>
      <c r="Q609" s="27"/>
      <c r="R609" s="228"/>
    </row>
    <row r="610" spans="6:18" s="139" customFormat="1" ht="15">
      <c r="F610" s="140"/>
      <c r="I610" s="141"/>
      <c r="J610" s="141"/>
      <c r="K610" s="141"/>
      <c r="L610" s="141"/>
      <c r="M610" s="141"/>
      <c r="O610" s="27"/>
      <c r="P610" s="27"/>
      <c r="Q610" s="27"/>
      <c r="R610" s="228"/>
    </row>
    <row r="611" spans="6:18" s="139" customFormat="1" ht="15">
      <c r="F611" s="140"/>
      <c r="I611" s="141"/>
      <c r="J611" s="141"/>
      <c r="K611" s="141"/>
      <c r="L611" s="141"/>
      <c r="M611" s="141"/>
      <c r="O611" s="27"/>
      <c r="P611" s="27"/>
      <c r="Q611" s="27"/>
      <c r="R611" s="228"/>
    </row>
    <row r="612" spans="6:18" s="139" customFormat="1" ht="15">
      <c r="F612" s="140"/>
      <c r="I612" s="141"/>
      <c r="J612" s="141"/>
      <c r="K612" s="141"/>
      <c r="L612" s="141"/>
      <c r="M612" s="141"/>
      <c r="O612" s="27"/>
      <c r="P612" s="27"/>
      <c r="Q612" s="27"/>
      <c r="R612" s="228"/>
    </row>
    <row r="613" spans="6:18" s="139" customFormat="1" ht="15">
      <c r="F613" s="140"/>
      <c r="I613" s="141"/>
      <c r="J613" s="141"/>
      <c r="K613" s="141"/>
      <c r="L613" s="141"/>
      <c r="M613" s="141"/>
      <c r="O613" s="27"/>
      <c r="P613" s="27"/>
      <c r="Q613" s="27"/>
      <c r="R613" s="228"/>
    </row>
    <row r="614" spans="6:18" s="139" customFormat="1" ht="15">
      <c r="F614" s="140"/>
      <c r="I614" s="141"/>
      <c r="J614" s="141"/>
      <c r="K614" s="141"/>
      <c r="L614" s="141"/>
      <c r="M614" s="141"/>
      <c r="O614" s="27"/>
      <c r="P614" s="27"/>
      <c r="Q614" s="27"/>
      <c r="R614" s="228"/>
    </row>
    <row r="615" spans="6:18" s="139" customFormat="1" ht="15">
      <c r="F615" s="140"/>
      <c r="I615" s="141"/>
      <c r="J615" s="141"/>
      <c r="K615" s="141"/>
      <c r="L615" s="141"/>
      <c r="M615" s="141"/>
      <c r="O615" s="27"/>
      <c r="P615" s="27"/>
      <c r="Q615" s="27"/>
      <c r="R615" s="228"/>
    </row>
    <row r="616" spans="6:18" s="139" customFormat="1" ht="15">
      <c r="F616" s="140"/>
      <c r="I616" s="141"/>
      <c r="J616" s="141"/>
      <c r="K616" s="141"/>
      <c r="L616" s="141"/>
      <c r="M616" s="141"/>
      <c r="O616" s="27"/>
      <c r="P616" s="27"/>
      <c r="Q616" s="27"/>
      <c r="R616" s="228"/>
    </row>
    <row r="617" spans="6:18" s="139" customFormat="1" ht="15">
      <c r="F617" s="140"/>
      <c r="I617" s="141"/>
      <c r="J617" s="141"/>
      <c r="K617" s="141"/>
      <c r="L617" s="141"/>
      <c r="M617" s="141"/>
      <c r="O617" s="27"/>
      <c r="P617" s="27"/>
      <c r="Q617" s="27"/>
      <c r="R617" s="228"/>
    </row>
    <row r="618" spans="6:18" s="139" customFormat="1" ht="15">
      <c r="F618" s="140"/>
      <c r="I618" s="141"/>
      <c r="J618" s="141"/>
      <c r="K618" s="141"/>
      <c r="L618" s="141"/>
      <c r="M618" s="141"/>
      <c r="O618" s="27"/>
      <c r="P618" s="27"/>
      <c r="Q618" s="27"/>
      <c r="R618" s="228"/>
    </row>
    <row r="619" spans="6:18" s="139" customFormat="1" ht="15">
      <c r="F619" s="140"/>
      <c r="I619" s="141"/>
      <c r="J619" s="141"/>
      <c r="K619" s="141"/>
      <c r="L619" s="141"/>
      <c r="M619" s="141"/>
      <c r="O619" s="27"/>
      <c r="P619" s="27"/>
      <c r="Q619" s="27"/>
      <c r="R619" s="228"/>
    </row>
    <row r="620" spans="6:18" s="139" customFormat="1" ht="15">
      <c r="F620" s="140"/>
      <c r="I620" s="141"/>
      <c r="J620" s="141"/>
      <c r="K620" s="141"/>
      <c r="L620" s="141"/>
      <c r="M620" s="141"/>
      <c r="O620" s="27"/>
      <c r="P620" s="27"/>
      <c r="Q620" s="27"/>
      <c r="R620" s="228"/>
    </row>
    <row r="621" spans="6:18" s="139" customFormat="1" ht="15">
      <c r="F621" s="140"/>
      <c r="I621" s="141"/>
      <c r="J621" s="141"/>
      <c r="K621" s="141"/>
      <c r="L621" s="141"/>
      <c r="M621" s="141"/>
      <c r="O621" s="27"/>
      <c r="P621" s="27"/>
      <c r="Q621" s="27"/>
      <c r="R621" s="228"/>
    </row>
    <row r="622" spans="6:18" s="139" customFormat="1" ht="15">
      <c r="F622" s="140"/>
      <c r="I622" s="141"/>
      <c r="J622" s="141"/>
      <c r="K622" s="141"/>
      <c r="L622" s="141"/>
      <c r="M622" s="141"/>
      <c r="O622" s="27"/>
      <c r="P622" s="27"/>
      <c r="Q622" s="27"/>
      <c r="R622" s="228"/>
    </row>
    <row r="623" spans="6:18" s="139" customFormat="1" ht="15">
      <c r="F623" s="140"/>
      <c r="I623" s="141"/>
      <c r="J623" s="141"/>
      <c r="K623" s="141"/>
      <c r="L623" s="141"/>
      <c r="M623" s="141"/>
      <c r="O623" s="27"/>
      <c r="P623" s="27"/>
      <c r="Q623" s="27"/>
      <c r="R623" s="228"/>
    </row>
    <row r="624" spans="6:18" s="139" customFormat="1" ht="15">
      <c r="F624" s="140"/>
      <c r="I624" s="141"/>
      <c r="J624" s="141"/>
      <c r="K624" s="141"/>
      <c r="L624" s="141"/>
      <c r="M624" s="141"/>
      <c r="O624" s="27"/>
      <c r="P624" s="27"/>
      <c r="Q624" s="27"/>
      <c r="R624" s="228"/>
    </row>
    <row r="625" spans="6:18" s="139" customFormat="1" ht="15">
      <c r="F625" s="140"/>
      <c r="I625" s="141"/>
      <c r="J625" s="141"/>
      <c r="K625" s="141"/>
      <c r="L625" s="141"/>
      <c r="M625" s="141"/>
      <c r="O625" s="27"/>
      <c r="P625" s="27"/>
      <c r="Q625" s="27"/>
      <c r="R625" s="228"/>
    </row>
    <row r="626" spans="6:18" s="139" customFormat="1" ht="15">
      <c r="F626" s="140"/>
      <c r="I626" s="141"/>
      <c r="J626" s="141"/>
      <c r="K626" s="141"/>
      <c r="L626" s="141"/>
      <c r="M626" s="141"/>
      <c r="O626" s="27"/>
      <c r="P626" s="27"/>
      <c r="Q626" s="27"/>
      <c r="R626" s="228"/>
    </row>
    <row r="627" spans="6:18" s="139" customFormat="1" ht="15">
      <c r="F627" s="140"/>
      <c r="I627" s="141"/>
      <c r="J627" s="141"/>
      <c r="K627" s="141"/>
      <c r="L627" s="141"/>
      <c r="M627" s="141"/>
      <c r="O627" s="27"/>
      <c r="P627" s="27"/>
      <c r="Q627" s="27"/>
      <c r="R627" s="228"/>
    </row>
    <row r="628" spans="6:18" s="139" customFormat="1" ht="15">
      <c r="F628" s="140"/>
      <c r="I628" s="141"/>
      <c r="J628" s="141"/>
      <c r="K628" s="141"/>
      <c r="L628" s="141"/>
      <c r="M628" s="141"/>
      <c r="O628" s="27"/>
      <c r="P628" s="27"/>
      <c r="Q628" s="27"/>
      <c r="R628" s="228"/>
    </row>
    <row r="629" spans="6:18" s="139" customFormat="1" ht="15">
      <c r="F629" s="140"/>
      <c r="I629" s="141"/>
      <c r="J629" s="141"/>
      <c r="K629" s="141"/>
      <c r="L629" s="141"/>
      <c r="M629" s="141"/>
      <c r="O629" s="27"/>
      <c r="P629" s="27"/>
      <c r="Q629" s="27"/>
      <c r="R629" s="228"/>
    </row>
    <row r="630" spans="6:18" s="139" customFormat="1" ht="15">
      <c r="F630" s="140"/>
      <c r="I630" s="141"/>
      <c r="J630" s="141"/>
      <c r="K630" s="141"/>
      <c r="L630" s="141"/>
      <c r="M630" s="141"/>
      <c r="O630" s="27"/>
      <c r="P630" s="27"/>
      <c r="Q630" s="27"/>
      <c r="R630" s="228"/>
    </row>
    <row r="631" spans="6:18" s="139" customFormat="1" ht="15">
      <c r="F631" s="140"/>
      <c r="I631" s="141"/>
      <c r="J631" s="141"/>
      <c r="K631" s="141"/>
      <c r="L631" s="141"/>
      <c r="M631" s="141"/>
      <c r="O631" s="27"/>
      <c r="P631" s="27"/>
      <c r="Q631" s="27"/>
      <c r="R631" s="228"/>
    </row>
    <row r="632" spans="6:18" s="139" customFormat="1" ht="15">
      <c r="F632" s="140"/>
      <c r="I632" s="141"/>
      <c r="J632" s="141"/>
      <c r="K632" s="141"/>
      <c r="L632" s="141"/>
      <c r="M632" s="141"/>
      <c r="O632" s="27"/>
      <c r="P632" s="27"/>
      <c r="Q632" s="27"/>
      <c r="R632" s="228"/>
    </row>
    <row r="633" spans="6:18" s="139" customFormat="1" ht="15">
      <c r="F633" s="140"/>
      <c r="I633" s="141"/>
      <c r="J633" s="141"/>
      <c r="K633" s="141"/>
      <c r="L633" s="141"/>
      <c r="M633" s="141"/>
      <c r="O633" s="27"/>
      <c r="P633" s="27"/>
      <c r="Q633" s="27"/>
      <c r="R633" s="228"/>
    </row>
    <row r="634" spans="6:18" s="139" customFormat="1" ht="15">
      <c r="F634" s="140"/>
      <c r="I634" s="141"/>
      <c r="J634" s="141"/>
      <c r="K634" s="141"/>
      <c r="L634" s="141"/>
      <c r="M634" s="141"/>
      <c r="O634" s="27"/>
      <c r="P634" s="27"/>
      <c r="Q634" s="27"/>
      <c r="R634" s="228"/>
    </row>
    <row r="635" spans="6:18" s="139" customFormat="1" ht="15">
      <c r="F635" s="140"/>
      <c r="I635" s="141"/>
      <c r="J635" s="141"/>
      <c r="K635" s="141"/>
      <c r="L635" s="141"/>
      <c r="M635" s="141"/>
      <c r="O635" s="27"/>
      <c r="P635" s="27"/>
      <c r="Q635" s="27"/>
      <c r="R635" s="228"/>
    </row>
    <row r="636" spans="6:18" s="139" customFormat="1" ht="15">
      <c r="F636" s="140"/>
      <c r="I636" s="141"/>
      <c r="J636" s="141"/>
      <c r="K636" s="141"/>
      <c r="L636" s="141"/>
      <c r="M636" s="141"/>
      <c r="O636" s="27"/>
      <c r="P636" s="27"/>
      <c r="Q636" s="27"/>
      <c r="R636" s="228"/>
    </row>
    <row r="637" spans="6:18" s="139" customFormat="1" ht="15">
      <c r="F637" s="140"/>
      <c r="I637" s="141"/>
      <c r="J637" s="141"/>
      <c r="K637" s="141"/>
      <c r="L637" s="141"/>
      <c r="M637" s="141"/>
      <c r="O637" s="27"/>
      <c r="P637" s="27"/>
      <c r="Q637" s="27"/>
      <c r="R637" s="228"/>
    </row>
    <row r="638" spans="6:18" s="139" customFormat="1" ht="15">
      <c r="F638" s="140"/>
      <c r="I638" s="141"/>
      <c r="J638" s="141"/>
      <c r="K638" s="141"/>
      <c r="L638" s="141"/>
      <c r="M638" s="141"/>
      <c r="O638" s="27"/>
      <c r="P638" s="27"/>
      <c r="Q638" s="27"/>
      <c r="R638" s="228"/>
    </row>
    <row r="639" spans="6:18" s="139" customFormat="1" ht="15">
      <c r="F639" s="140"/>
      <c r="I639" s="141"/>
      <c r="J639" s="141"/>
      <c r="K639" s="141"/>
      <c r="L639" s="141"/>
      <c r="M639" s="141"/>
      <c r="O639" s="27"/>
      <c r="P639" s="27"/>
      <c r="Q639" s="27"/>
      <c r="R639" s="228"/>
    </row>
    <row r="640" spans="6:18" s="139" customFormat="1" ht="15">
      <c r="F640" s="140"/>
      <c r="I640" s="141"/>
      <c r="J640" s="141"/>
      <c r="K640" s="141"/>
      <c r="L640" s="141"/>
      <c r="M640" s="141"/>
      <c r="O640" s="27"/>
      <c r="P640" s="27"/>
      <c r="Q640" s="27"/>
      <c r="R640" s="228"/>
    </row>
    <row r="641" spans="6:18" s="139" customFormat="1" ht="15">
      <c r="F641" s="140"/>
      <c r="I641" s="141"/>
      <c r="J641" s="141"/>
      <c r="K641" s="141"/>
      <c r="L641" s="141"/>
      <c r="M641" s="141"/>
      <c r="O641" s="27"/>
      <c r="P641" s="27"/>
      <c r="Q641" s="27"/>
      <c r="R641" s="228"/>
    </row>
    <row r="642" spans="6:18" s="139" customFormat="1" ht="15">
      <c r="F642" s="140"/>
      <c r="I642" s="141"/>
      <c r="J642" s="141"/>
      <c r="K642" s="141"/>
      <c r="L642" s="141"/>
      <c r="M642" s="141"/>
      <c r="O642" s="27"/>
      <c r="P642" s="27"/>
      <c r="Q642" s="27"/>
      <c r="R642" s="228"/>
    </row>
    <row r="643" spans="6:18" s="139" customFormat="1" ht="15">
      <c r="F643" s="140"/>
      <c r="I643" s="141"/>
      <c r="J643" s="141"/>
      <c r="K643" s="141"/>
      <c r="L643" s="141"/>
      <c r="M643" s="141"/>
      <c r="O643" s="27"/>
      <c r="P643" s="27"/>
      <c r="Q643" s="27"/>
      <c r="R643" s="228"/>
    </row>
    <row r="644" spans="6:18" s="139" customFormat="1" ht="15">
      <c r="F644" s="140"/>
      <c r="I644" s="141"/>
      <c r="J644" s="141"/>
      <c r="K644" s="141"/>
      <c r="L644" s="141"/>
      <c r="M644" s="141"/>
      <c r="O644" s="27"/>
      <c r="P644" s="27"/>
      <c r="Q644" s="27"/>
      <c r="R644" s="228"/>
    </row>
    <row r="645" spans="6:18" s="139" customFormat="1" ht="15">
      <c r="F645" s="140"/>
      <c r="I645" s="141"/>
      <c r="J645" s="141"/>
      <c r="K645" s="141"/>
      <c r="L645" s="141"/>
      <c r="M645" s="141"/>
      <c r="O645" s="27"/>
      <c r="P645" s="27"/>
      <c r="Q645" s="27"/>
      <c r="R645" s="228"/>
    </row>
    <row r="646" spans="6:18" s="139" customFormat="1" ht="15">
      <c r="F646" s="140"/>
      <c r="I646" s="141"/>
      <c r="J646" s="141"/>
      <c r="K646" s="141"/>
      <c r="L646" s="141"/>
      <c r="M646" s="141"/>
      <c r="O646" s="27"/>
      <c r="P646" s="27"/>
      <c r="Q646" s="27"/>
      <c r="R646" s="228"/>
    </row>
    <row r="647" spans="6:18" s="139" customFormat="1" ht="15">
      <c r="F647" s="140"/>
      <c r="I647" s="141"/>
      <c r="J647" s="141"/>
      <c r="K647" s="141"/>
      <c r="L647" s="141"/>
      <c r="M647" s="141"/>
      <c r="O647" s="27"/>
      <c r="P647" s="27"/>
      <c r="Q647" s="27"/>
      <c r="R647" s="228"/>
    </row>
    <row r="648" spans="6:18" s="139" customFormat="1" ht="15">
      <c r="F648" s="140"/>
      <c r="I648" s="141"/>
      <c r="J648" s="141"/>
      <c r="K648" s="141"/>
      <c r="L648" s="141"/>
      <c r="M648" s="141"/>
      <c r="O648" s="27"/>
      <c r="P648" s="27"/>
      <c r="Q648" s="27"/>
      <c r="R648" s="228"/>
    </row>
    <row r="649" spans="6:18" s="139" customFormat="1" ht="15">
      <c r="F649" s="140"/>
      <c r="I649" s="141"/>
      <c r="J649" s="141"/>
      <c r="K649" s="141"/>
      <c r="L649" s="141"/>
      <c r="M649" s="141"/>
      <c r="O649" s="27"/>
      <c r="P649" s="27"/>
      <c r="Q649" s="27"/>
      <c r="R649" s="228"/>
    </row>
    <row r="650" spans="6:18" s="139" customFormat="1" ht="15">
      <c r="F650" s="140"/>
      <c r="I650" s="141"/>
      <c r="J650" s="141"/>
      <c r="K650" s="141"/>
      <c r="L650" s="141"/>
      <c r="M650" s="141"/>
      <c r="O650" s="27"/>
      <c r="P650" s="27"/>
      <c r="Q650" s="27"/>
      <c r="R650" s="228"/>
    </row>
    <row r="651" spans="6:18" s="139" customFormat="1" ht="15">
      <c r="F651" s="140"/>
      <c r="I651" s="141"/>
      <c r="J651" s="141"/>
      <c r="K651" s="141"/>
      <c r="L651" s="141"/>
      <c r="M651" s="141"/>
      <c r="O651" s="27"/>
      <c r="P651" s="27"/>
      <c r="Q651" s="27"/>
      <c r="R651" s="228"/>
    </row>
    <row r="652" spans="6:18" s="139" customFormat="1" ht="15">
      <c r="F652" s="140"/>
      <c r="I652" s="141"/>
      <c r="J652" s="141"/>
      <c r="K652" s="141"/>
      <c r="L652" s="141"/>
      <c r="M652" s="141"/>
      <c r="O652" s="27"/>
      <c r="P652" s="27"/>
      <c r="Q652" s="27"/>
      <c r="R652" s="228"/>
    </row>
    <row r="653" spans="6:18" s="139" customFormat="1" ht="15">
      <c r="F653" s="140"/>
      <c r="I653" s="141"/>
      <c r="J653" s="141"/>
      <c r="K653" s="141"/>
      <c r="L653" s="141"/>
      <c r="M653" s="141"/>
      <c r="O653" s="27"/>
      <c r="P653" s="27"/>
      <c r="Q653" s="27"/>
      <c r="R653" s="228"/>
    </row>
    <row r="654" spans="6:18" s="139" customFormat="1" ht="15">
      <c r="F654" s="140"/>
      <c r="I654" s="141"/>
      <c r="J654" s="141"/>
      <c r="K654" s="141"/>
      <c r="L654" s="141"/>
      <c r="M654" s="141"/>
      <c r="O654" s="27"/>
      <c r="P654" s="27"/>
      <c r="Q654" s="27"/>
      <c r="R654" s="228"/>
    </row>
    <row r="655" spans="6:18" s="139" customFormat="1" ht="15">
      <c r="F655" s="140"/>
      <c r="I655" s="141"/>
      <c r="J655" s="141"/>
      <c r="K655" s="141"/>
      <c r="L655" s="141"/>
      <c r="M655" s="141"/>
      <c r="O655" s="27"/>
      <c r="P655" s="27"/>
      <c r="Q655" s="27"/>
      <c r="R655" s="228"/>
    </row>
    <row r="656" spans="6:18" s="139" customFormat="1" ht="15">
      <c r="F656" s="140"/>
      <c r="I656" s="141"/>
      <c r="J656" s="141"/>
      <c r="K656" s="141"/>
      <c r="L656" s="141"/>
      <c r="M656" s="141"/>
      <c r="O656" s="27"/>
      <c r="P656" s="27"/>
      <c r="Q656" s="27"/>
      <c r="R656" s="228"/>
    </row>
    <row r="657" spans="6:18" s="139" customFormat="1" ht="15">
      <c r="F657" s="140"/>
      <c r="I657" s="141"/>
      <c r="J657" s="141"/>
      <c r="K657" s="141"/>
      <c r="L657" s="141"/>
      <c r="M657" s="141"/>
      <c r="O657" s="27"/>
      <c r="P657" s="27"/>
      <c r="Q657" s="27"/>
      <c r="R657" s="228"/>
    </row>
    <row r="658" spans="6:18" s="139" customFormat="1" ht="15">
      <c r="F658" s="140"/>
      <c r="I658" s="141"/>
      <c r="J658" s="141"/>
      <c r="K658" s="141"/>
      <c r="L658" s="141"/>
      <c r="M658" s="141"/>
      <c r="O658" s="27"/>
      <c r="P658" s="27"/>
      <c r="Q658" s="27"/>
      <c r="R658" s="228"/>
    </row>
    <row r="659" spans="6:18" s="139" customFormat="1" ht="15">
      <c r="F659" s="140"/>
      <c r="I659" s="141"/>
      <c r="J659" s="141"/>
      <c r="K659" s="141"/>
      <c r="L659" s="141"/>
      <c r="M659" s="141"/>
      <c r="O659" s="27"/>
      <c r="P659" s="27"/>
      <c r="Q659" s="27"/>
      <c r="R659" s="228"/>
    </row>
    <row r="660" spans="6:18" s="139" customFormat="1" ht="15">
      <c r="F660" s="140"/>
      <c r="I660" s="141"/>
      <c r="J660" s="141"/>
      <c r="K660" s="141"/>
      <c r="L660" s="141"/>
      <c r="M660" s="141"/>
      <c r="O660" s="27"/>
      <c r="P660" s="27"/>
      <c r="Q660" s="27"/>
      <c r="R660" s="228"/>
    </row>
    <row r="661" spans="6:18" s="139" customFormat="1" ht="15">
      <c r="F661" s="140"/>
      <c r="I661" s="141"/>
      <c r="J661" s="141"/>
      <c r="K661" s="141"/>
      <c r="L661" s="141"/>
      <c r="M661" s="141"/>
      <c r="O661" s="27"/>
      <c r="P661" s="27"/>
      <c r="Q661" s="27"/>
      <c r="R661" s="228"/>
    </row>
    <row r="662" spans="6:18" s="139" customFormat="1" ht="15">
      <c r="F662" s="140"/>
      <c r="I662" s="141"/>
      <c r="J662" s="141"/>
      <c r="K662" s="141"/>
      <c r="L662" s="141"/>
      <c r="M662" s="141"/>
      <c r="O662" s="27"/>
      <c r="P662" s="27"/>
      <c r="Q662" s="27"/>
      <c r="R662" s="228"/>
    </row>
    <row r="663" spans="6:18" s="139" customFormat="1" ht="15">
      <c r="F663" s="140"/>
      <c r="I663" s="141"/>
      <c r="J663" s="141"/>
      <c r="K663" s="141"/>
      <c r="L663" s="141"/>
      <c r="M663" s="141"/>
      <c r="O663" s="27"/>
      <c r="P663" s="27"/>
      <c r="Q663" s="27"/>
      <c r="R663" s="228"/>
    </row>
    <row r="664" spans="6:18" s="139" customFormat="1" ht="15">
      <c r="F664" s="140"/>
      <c r="I664" s="141"/>
      <c r="J664" s="141"/>
      <c r="K664" s="141"/>
      <c r="L664" s="141"/>
      <c r="M664" s="141"/>
      <c r="O664" s="27"/>
      <c r="P664" s="27"/>
      <c r="Q664" s="27"/>
      <c r="R664" s="228"/>
    </row>
    <row r="665" spans="6:18" s="139" customFormat="1" ht="15">
      <c r="F665" s="140"/>
      <c r="I665" s="141"/>
      <c r="J665" s="141"/>
      <c r="K665" s="141"/>
      <c r="L665" s="141"/>
      <c r="M665" s="141"/>
      <c r="O665" s="27"/>
      <c r="P665" s="27"/>
      <c r="Q665" s="27"/>
      <c r="R665" s="228"/>
    </row>
    <row r="666" spans="6:18" s="139" customFormat="1" ht="15">
      <c r="F666" s="140"/>
      <c r="I666" s="141"/>
      <c r="J666" s="141"/>
      <c r="K666" s="141"/>
      <c r="L666" s="141"/>
      <c r="M666" s="141"/>
      <c r="O666" s="27"/>
      <c r="P666" s="27"/>
      <c r="Q666" s="27"/>
      <c r="R666" s="228"/>
    </row>
    <row r="667" spans="6:18" s="139" customFormat="1" ht="15">
      <c r="F667" s="140"/>
      <c r="I667" s="141"/>
      <c r="J667" s="141"/>
      <c r="K667" s="141"/>
      <c r="L667" s="141"/>
      <c r="M667" s="141"/>
      <c r="O667" s="27"/>
      <c r="P667" s="27"/>
      <c r="Q667" s="27"/>
      <c r="R667" s="228"/>
    </row>
    <row r="668" spans="6:18" s="139" customFormat="1" ht="15">
      <c r="F668" s="140"/>
      <c r="I668" s="141"/>
      <c r="J668" s="141"/>
      <c r="K668" s="141"/>
      <c r="L668" s="141"/>
      <c r="M668" s="141"/>
      <c r="O668" s="27"/>
      <c r="P668" s="27"/>
      <c r="Q668" s="27"/>
      <c r="R668" s="228"/>
    </row>
    <row r="669" spans="6:18" s="139" customFormat="1" ht="15">
      <c r="F669" s="140"/>
      <c r="I669" s="141"/>
      <c r="J669" s="141"/>
      <c r="K669" s="141"/>
      <c r="L669" s="141"/>
      <c r="M669" s="141"/>
      <c r="O669" s="27"/>
      <c r="P669" s="27"/>
      <c r="Q669" s="27"/>
      <c r="R669" s="228"/>
    </row>
    <row r="670" spans="6:18" s="139" customFormat="1" ht="15">
      <c r="F670" s="140"/>
      <c r="I670" s="141"/>
      <c r="J670" s="141"/>
      <c r="K670" s="141"/>
      <c r="L670" s="141"/>
      <c r="M670" s="141"/>
      <c r="O670" s="27"/>
      <c r="P670" s="27"/>
      <c r="Q670" s="27"/>
      <c r="R670" s="228"/>
    </row>
    <row r="671" spans="6:18" s="139" customFormat="1" ht="15">
      <c r="F671" s="140"/>
      <c r="I671" s="141"/>
      <c r="J671" s="141"/>
      <c r="K671" s="141"/>
      <c r="L671" s="141"/>
      <c r="M671" s="141"/>
      <c r="O671" s="27"/>
      <c r="P671" s="27"/>
      <c r="Q671" s="27"/>
      <c r="R671" s="228"/>
    </row>
    <row r="672" spans="6:18" s="139" customFormat="1" ht="15">
      <c r="F672" s="140"/>
      <c r="I672" s="141"/>
      <c r="J672" s="141"/>
      <c r="K672" s="141"/>
      <c r="L672" s="141"/>
      <c r="M672" s="141"/>
      <c r="O672" s="27"/>
      <c r="P672" s="27"/>
      <c r="Q672" s="27"/>
      <c r="R672" s="228"/>
    </row>
    <row r="673" spans="6:18" s="139" customFormat="1" ht="15">
      <c r="F673" s="140"/>
      <c r="I673" s="141"/>
      <c r="J673" s="141"/>
      <c r="K673" s="141"/>
      <c r="L673" s="141"/>
      <c r="M673" s="141"/>
      <c r="O673" s="27"/>
      <c r="P673" s="27"/>
      <c r="Q673" s="27"/>
      <c r="R673" s="228"/>
    </row>
    <row r="674" spans="6:18" s="139" customFormat="1" ht="15">
      <c r="F674" s="140"/>
      <c r="I674" s="141"/>
      <c r="J674" s="141"/>
      <c r="K674" s="141"/>
      <c r="L674" s="141"/>
      <c r="M674" s="141"/>
      <c r="O674" s="27"/>
      <c r="P674" s="27"/>
      <c r="Q674" s="27"/>
      <c r="R674" s="228"/>
    </row>
    <row r="675" spans="6:18" s="139" customFormat="1" ht="15">
      <c r="F675" s="140"/>
      <c r="I675" s="141"/>
      <c r="J675" s="141"/>
      <c r="K675" s="141"/>
      <c r="L675" s="141"/>
      <c r="M675" s="141"/>
      <c r="O675" s="27"/>
      <c r="P675" s="27"/>
      <c r="Q675" s="27"/>
      <c r="R675" s="228"/>
    </row>
    <row r="676" spans="6:18" s="139" customFormat="1" ht="15">
      <c r="F676" s="140"/>
      <c r="I676" s="141"/>
      <c r="J676" s="141"/>
      <c r="K676" s="141"/>
      <c r="L676" s="141"/>
      <c r="M676" s="141"/>
      <c r="O676" s="27"/>
      <c r="P676" s="27"/>
      <c r="Q676" s="27"/>
      <c r="R676" s="228"/>
    </row>
    <row r="677" spans="6:18" s="139" customFormat="1" ht="15">
      <c r="F677" s="140"/>
      <c r="I677" s="141"/>
      <c r="J677" s="141"/>
      <c r="K677" s="141"/>
      <c r="L677" s="141"/>
      <c r="M677" s="141"/>
      <c r="O677" s="27"/>
      <c r="P677" s="27"/>
      <c r="Q677" s="27"/>
      <c r="R677" s="228"/>
    </row>
    <row r="678" spans="6:18" s="139" customFormat="1" ht="15">
      <c r="F678" s="140"/>
      <c r="I678" s="141"/>
      <c r="J678" s="141"/>
      <c r="K678" s="141"/>
      <c r="L678" s="141"/>
      <c r="M678" s="141"/>
      <c r="O678" s="27"/>
      <c r="P678" s="27"/>
      <c r="Q678" s="27"/>
      <c r="R678" s="228"/>
    </row>
    <row r="679" spans="6:18" s="139" customFormat="1" ht="15">
      <c r="F679" s="140"/>
      <c r="I679" s="141"/>
      <c r="J679" s="141"/>
      <c r="K679" s="141"/>
      <c r="L679" s="141"/>
      <c r="M679" s="141"/>
      <c r="O679" s="27"/>
      <c r="P679" s="27"/>
      <c r="Q679" s="27"/>
      <c r="R679" s="228"/>
    </row>
    <row r="680" spans="6:18" s="139" customFormat="1" ht="15">
      <c r="F680" s="140"/>
      <c r="I680" s="141"/>
      <c r="J680" s="141"/>
      <c r="K680" s="141"/>
      <c r="L680" s="141"/>
      <c r="M680" s="141"/>
      <c r="O680" s="27"/>
      <c r="P680" s="27"/>
      <c r="Q680" s="27"/>
      <c r="R680" s="228"/>
    </row>
    <row r="681" spans="6:18" s="139" customFormat="1" ht="15">
      <c r="F681" s="140"/>
      <c r="I681" s="141"/>
      <c r="J681" s="141"/>
      <c r="K681" s="141"/>
      <c r="L681" s="141"/>
      <c r="M681" s="141"/>
      <c r="O681" s="27"/>
      <c r="P681" s="27"/>
      <c r="Q681" s="27"/>
      <c r="R681" s="228"/>
    </row>
    <row r="682" spans="6:18" s="139" customFormat="1" ht="15">
      <c r="F682" s="140"/>
      <c r="I682" s="141"/>
      <c r="J682" s="141"/>
      <c r="K682" s="141"/>
      <c r="L682" s="141"/>
      <c r="M682" s="141"/>
      <c r="O682" s="27"/>
      <c r="P682" s="27"/>
      <c r="Q682" s="27"/>
      <c r="R682" s="228"/>
    </row>
    <row r="683" spans="6:18" s="139" customFormat="1" ht="15">
      <c r="F683" s="140"/>
      <c r="I683" s="141"/>
      <c r="J683" s="141"/>
      <c r="K683" s="141"/>
      <c r="L683" s="141"/>
      <c r="M683" s="141"/>
      <c r="O683" s="27"/>
      <c r="P683" s="27"/>
      <c r="Q683" s="27"/>
      <c r="R683" s="228"/>
    </row>
    <row r="684" spans="6:18" s="139" customFormat="1" ht="15">
      <c r="F684" s="140"/>
      <c r="I684" s="141"/>
      <c r="J684" s="141"/>
      <c r="K684" s="141"/>
      <c r="L684" s="141"/>
      <c r="M684" s="141"/>
      <c r="O684" s="27"/>
      <c r="P684" s="27"/>
      <c r="Q684" s="27"/>
      <c r="R684" s="228"/>
    </row>
    <row r="685" spans="6:18" s="139" customFormat="1" ht="15">
      <c r="F685" s="140"/>
      <c r="I685" s="141"/>
      <c r="J685" s="141"/>
      <c r="K685" s="141"/>
      <c r="L685" s="141"/>
      <c r="M685" s="141"/>
      <c r="O685" s="27"/>
      <c r="P685" s="27"/>
      <c r="Q685" s="27"/>
      <c r="R685" s="228"/>
    </row>
    <row r="686" spans="6:18" s="139" customFormat="1" ht="15">
      <c r="F686" s="140"/>
      <c r="I686" s="141"/>
      <c r="J686" s="141"/>
      <c r="K686" s="141"/>
      <c r="L686" s="141"/>
      <c r="M686" s="141"/>
      <c r="O686" s="27"/>
      <c r="P686" s="27"/>
      <c r="Q686" s="27"/>
      <c r="R686" s="228"/>
    </row>
    <row r="687" spans="6:18" s="139" customFormat="1" ht="15">
      <c r="F687" s="140"/>
      <c r="I687" s="141"/>
      <c r="J687" s="141"/>
      <c r="K687" s="141"/>
      <c r="L687" s="141"/>
      <c r="M687" s="141"/>
      <c r="O687" s="27"/>
      <c r="P687" s="27"/>
      <c r="Q687" s="27"/>
      <c r="R687" s="228"/>
    </row>
    <row r="688" spans="6:18" s="139" customFormat="1" ht="15">
      <c r="F688" s="140"/>
      <c r="I688" s="141"/>
      <c r="J688" s="141"/>
      <c r="K688" s="141"/>
      <c r="L688" s="141"/>
      <c r="M688" s="141"/>
      <c r="O688" s="27"/>
      <c r="P688" s="27"/>
      <c r="Q688" s="27"/>
      <c r="R688" s="228"/>
    </row>
    <row r="689" spans="6:18" s="139" customFormat="1" ht="15">
      <c r="F689" s="140"/>
      <c r="I689" s="141"/>
      <c r="J689" s="141"/>
      <c r="K689" s="141"/>
      <c r="L689" s="141"/>
      <c r="M689" s="141"/>
      <c r="O689" s="27"/>
      <c r="P689" s="27"/>
      <c r="Q689" s="27"/>
      <c r="R689" s="228"/>
    </row>
    <row r="690" spans="6:18" s="139" customFormat="1" ht="15">
      <c r="F690" s="140"/>
      <c r="I690" s="141"/>
      <c r="J690" s="141"/>
      <c r="K690" s="141"/>
      <c r="L690" s="141"/>
      <c r="M690" s="141"/>
      <c r="O690" s="27"/>
      <c r="P690" s="27"/>
      <c r="Q690" s="27"/>
      <c r="R690" s="228"/>
    </row>
    <row r="691" spans="6:18" s="139" customFormat="1" ht="15">
      <c r="F691" s="140"/>
      <c r="I691" s="141"/>
      <c r="J691" s="141"/>
      <c r="K691" s="141"/>
      <c r="L691" s="141"/>
      <c r="M691" s="141"/>
      <c r="O691" s="27"/>
      <c r="P691" s="27"/>
      <c r="Q691" s="27"/>
      <c r="R691" s="228"/>
    </row>
    <row r="692" spans="6:18" s="139" customFormat="1" ht="15">
      <c r="F692" s="140"/>
      <c r="I692" s="141"/>
      <c r="J692" s="141"/>
      <c r="K692" s="141"/>
      <c r="L692" s="141"/>
      <c r="M692" s="141"/>
      <c r="O692" s="27"/>
      <c r="P692" s="27"/>
      <c r="Q692" s="27"/>
      <c r="R692" s="228"/>
    </row>
    <row r="693" spans="6:18" s="139" customFormat="1" ht="15">
      <c r="F693" s="140"/>
      <c r="I693" s="141"/>
      <c r="J693" s="141"/>
      <c r="K693" s="141"/>
      <c r="L693" s="141"/>
      <c r="M693" s="141"/>
      <c r="O693" s="27"/>
      <c r="P693" s="27"/>
      <c r="Q693" s="27"/>
      <c r="R693" s="228"/>
    </row>
    <row r="694" spans="6:18" s="139" customFormat="1" ht="15">
      <c r="F694" s="140"/>
      <c r="I694" s="141"/>
      <c r="J694" s="141"/>
      <c r="K694" s="141"/>
      <c r="L694" s="141"/>
      <c r="M694" s="141"/>
      <c r="O694" s="27"/>
      <c r="P694" s="27"/>
      <c r="Q694" s="27"/>
      <c r="R694" s="228"/>
    </row>
    <row r="695" spans="6:18" s="139" customFormat="1" ht="15">
      <c r="F695" s="140"/>
      <c r="I695" s="141"/>
      <c r="J695" s="141"/>
      <c r="K695" s="141"/>
      <c r="L695" s="141"/>
      <c r="M695" s="141"/>
      <c r="O695" s="27"/>
      <c r="P695" s="27"/>
      <c r="Q695" s="27"/>
      <c r="R695" s="228"/>
    </row>
    <row r="696" spans="6:18" s="139" customFormat="1" ht="15">
      <c r="F696" s="140"/>
      <c r="I696" s="141"/>
      <c r="J696" s="141"/>
      <c r="K696" s="141"/>
      <c r="L696" s="141"/>
      <c r="M696" s="141"/>
      <c r="O696" s="27"/>
      <c r="P696" s="27"/>
      <c r="Q696" s="27"/>
      <c r="R696" s="228"/>
    </row>
    <row r="697" spans="6:18" s="139" customFormat="1" ht="15">
      <c r="F697" s="140"/>
      <c r="I697" s="141"/>
      <c r="J697" s="141"/>
      <c r="K697" s="141"/>
      <c r="L697" s="141"/>
      <c r="M697" s="141"/>
      <c r="O697" s="27"/>
      <c r="P697" s="27"/>
      <c r="Q697" s="27"/>
      <c r="R697" s="228"/>
    </row>
    <row r="698" spans="6:18" s="139" customFormat="1" ht="15">
      <c r="F698" s="140"/>
      <c r="I698" s="141"/>
      <c r="J698" s="141"/>
      <c r="K698" s="141"/>
      <c r="L698" s="141"/>
      <c r="M698" s="141"/>
      <c r="O698" s="27"/>
      <c r="P698" s="27"/>
      <c r="Q698" s="27"/>
      <c r="R698" s="228"/>
    </row>
    <row r="699" spans="6:18" s="139" customFormat="1" ht="15">
      <c r="F699" s="140"/>
      <c r="I699" s="141"/>
      <c r="J699" s="141"/>
      <c r="K699" s="141"/>
      <c r="L699" s="141"/>
      <c r="M699" s="141"/>
      <c r="O699" s="27"/>
      <c r="P699" s="27"/>
      <c r="Q699" s="27"/>
      <c r="R699" s="228"/>
    </row>
    <row r="700" spans="6:18" s="139" customFormat="1" ht="15">
      <c r="F700" s="140"/>
      <c r="I700" s="141"/>
      <c r="J700" s="141"/>
      <c r="K700" s="141"/>
      <c r="L700" s="141"/>
      <c r="M700" s="141"/>
      <c r="O700" s="27"/>
      <c r="P700" s="27"/>
      <c r="Q700" s="27"/>
      <c r="R700" s="228"/>
    </row>
    <row r="701" spans="6:18" s="139" customFormat="1" ht="15">
      <c r="F701" s="140"/>
      <c r="I701" s="141"/>
      <c r="J701" s="141"/>
      <c r="K701" s="141"/>
      <c r="L701" s="141"/>
      <c r="M701" s="141"/>
      <c r="O701" s="27"/>
      <c r="P701" s="27"/>
      <c r="Q701" s="27"/>
      <c r="R701" s="228"/>
    </row>
    <row r="702" spans="6:18" s="139" customFormat="1" ht="15">
      <c r="F702" s="140"/>
      <c r="I702" s="141"/>
      <c r="J702" s="141"/>
      <c r="K702" s="141"/>
      <c r="L702" s="141"/>
      <c r="M702" s="141"/>
      <c r="O702" s="27"/>
      <c r="P702" s="27"/>
      <c r="Q702" s="27"/>
      <c r="R702" s="228"/>
    </row>
    <row r="703" spans="6:18" s="139" customFormat="1" ht="15">
      <c r="F703" s="140"/>
      <c r="I703" s="141"/>
      <c r="J703" s="141"/>
      <c r="K703" s="141"/>
      <c r="L703" s="141"/>
      <c r="M703" s="141"/>
      <c r="O703" s="27"/>
      <c r="P703" s="27"/>
      <c r="Q703" s="27"/>
      <c r="R703" s="228"/>
    </row>
    <row r="704" spans="6:18" s="139" customFormat="1" ht="15">
      <c r="F704" s="140"/>
      <c r="I704" s="141"/>
      <c r="J704" s="141"/>
      <c r="K704" s="141"/>
      <c r="L704" s="141"/>
      <c r="M704" s="141"/>
      <c r="O704" s="27"/>
      <c r="P704" s="27"/>
      <c r="Q704" s="27"/>
      <c r="R704" s="228"/>
    </row>
    <row r="705" spans="6:18" s="139" customFormat="1" ht="15">
      <c r="F705" s="140"/>
      <c r="I705" s="141"/>
      <c r="J705" s="141"/>
      <c r="K705" s="141"/>
      <c r="L705" s="141"/>
      <c r="M705" s="141"/>
      <c r="O705" s="27"/>
      <c r="P705" s="27"/>
      <c r="Q705" s="27"/>
      <c r="R705" s="228"/>
    </row>
    <row r="706" spans="6:18" s="139" customFormat="1" ht="15">
      <c r="F706" s="140"/>
      <c r="I706" s="141"/>
      <c r="J706" s="141"/>
      <c r="K706" s="141"/>
      <c r="L706" s="141"/>
      <c r="M706" s="141"/>
      <c r="O706" s="27"/>
      <c r="P706" s="27"/>
      <c r="Q706" s="27"/>
      <c r="R706" s="228"/>
    </row>
    <row r="707" spans="6:18" s="139" customFormat="1" ht="15">
      <c r="F707" s="140"/>
      <c r="I707" s="141"/>
      <c r="J707" s="141"/>
      <c r="K707" s="141"/>
      <c r="L707" s="141"/>
      <c r="M707" s="141"/>
      <c r="O707" s="27"/>
      <c r="P707" s="27"/>
      <c r="Q707" s="27"/>
      <c r="R707" s="228"/>
    </row>
    <row r="708" spans="6:18" s="139" customFormat="1" ht="15">
      <c r="F708" s="140"/>
      <c r="I708" s="141"/>
      <c r="J708" s="141"/>
      <c r="K708" s="141"/>
      <c r="L708" s="141"/>
      <c r="M708" s="141"/>
      <c r="O708" s="27"/>
      <c r="P708" s="27"/>
      <c r="Q708" s="27"/>
      <c r="R708" s="228"/>
    </row>
    <row r="709" spans="6:18" s="139" customFormat="1" ht="15">
      <c r="F709" s="140"/>
      <c r="I709" s="141"/>
      <c r="J709" s="141"/>
      <c r="K709" s="141"/>
      <c r="L709" s="141"/>
      <c r="M709" s="141"/>
      <c r="O709" s="27"/>
      <c r="P709" s="27"/>
      <c r="Q709" s="27"/>
      <c r="R709" s="228"/>
    </row>
    <row r="710" spans="6:18" s="139" customFormat="1" ht="15">
      <c r="F710" s="140"/>
      <c r="I710" s="141"/>
      <c r="J710" s="141"/>
      <c r="K710" s="141"/>
      <c r="L710" s="141"/>
      <c r="M710" s="141"/>
      <c r="O710" s="27"/>
      <c r="P710" s="27"/>
      <c r="Q710" s="27"/>
      <c r="R710" s="228"/>
    </row>
    <row r="711" spans="6:18" s="139" customFormat="1" ht="15">
      <c r="F711" s="140"/>
      <c r="I711" s="141"/>
      <c r="J711" s="141"/>
      <c r="K711" s="141"/>
      <c r="L711" s="141"/>
      <c r="M711" s="141"/>
      <c r="O711" s="27"/>
      <c r="P711" s="27"/>
      <c r="Q711" s="27"/>
      <c r="R711" s="228"/>
    </row>
    <row r="712" spans="6:18" s="139" customFormat="1" ht="15">
      <c r="F712" s="140"/>
      <c r="I712" s="141"/>
      <c r="J712" s="141"/>
      <c r="K712" s="141"/>
      <c r="L712" s="141"/>
      <c r="M712" s="141"/>
      <c r="O712" s="27"/>
      <c r="P712" s="27"/>
      <c r="Q712" s="27"/>
      <c r="R712" s="228"/>
    </row>
    <row r="713" spans="6:18" s="139" customFormat="1" ht="15">
      <c r="F713" s="140"/>
      <c r="I713" s="141"/>
      <c r="J713" s="141"/>
      <c r="K713" s="141"/>
      <c r="L713" s="141"/>
      <c r="M713" s="141"/>
      <c r="O713" s="27"/>
      <c r="P713" s="27"/>
      <c r="Q713" s="27"/>
      <c r="R713" s="228"/>
    </row>
    <row r="714" spans="6:18" s="139" customFormat="1" ht="15">
      <c r="F714" s="140"/>
      <c r="I714" s="141"/>
      <c r="J714" s="141"/>
      <c r="K714" s="141"/>
      <c r="L714" s="141"/>
      <c r="M714" s="141"/>
      <c r="O714" s="27"/>
      <c r="P714" s="27"/>
      <c r="Q714" s="27"/>
      <c r="R714" s="228"/>
    </row>
    <row r="715" spans="6:18" s="139" customFormat="1" ht="15">
      <c r="F715" s="140"/>
      <c r="I715" s="141"/>
      <c r="J715" s="141"/>
      <c r="K715" s="141"/>
      <c r="L715" s="141"/>
      <c r="M715" s="141"/>
      <c r="O715" s="27"/>
      <c r="P715" s="27"/>
      <c r="Q715" s="27"/>
      <c r="R715" s="228"/>
    </row>
    <row r="716" spans="6:18" s="139" customFormat="1" ht="15">
      <c r="F716" s="140"/>
      <c r="I716" s="141"/>
      <c r="J716" s="141"/>
      <c r="K716" s="141"/>
      <c r="L716" s="141"/>
      <c r="M716" s="141"/>
      <c r="O716" s="27"/>
      <c r="P716" s="27"/>
      <c r="Q716" s="27"/>
      <c r="R716" s="228"/>
    </row>
    <row r="717" spans="6:18" s="139" customFormat="1" ht="15">
      <c r="F717" s="140"/>
      <c r="I717" s="141"/>
      <c r="J717" s="141"/>
      <c r="K717" s="141"/>
      <c r="L717" s="141"/>
      <c r="M717" s="141"/>
      <c r="O717" s="27"/>
      <c r="P717" s="27"/>
      <c r="Q717" s="27"/>
      <c r="R717" s="228"/>
    </row>
    <row r="718" spans="6:18" s="139" customFormat="1" ht="15">
      <c r="F718" s="140"/>
      <c r="I718" s="141"/>
      <c r="J718" s="141"/>
      <c r="K718" s="141"/>
      <c r="L718" s="141"/>
      <c r="M718" s="141"/>
      <c r="O718" s="27"/>
      <c r="P718" s="27"/>
      <c r="Q718" s="27"/>
      <c r="R718" s="228"/>
    </row>
    <row r="719" spans="6:18" s="139" customFormat="1" ht="15">
      <c r="F719" s="140"/>
      <c r="I719" s="141"/>
      <c r="J719" s="141"/>
      <c r="K719" s="141"/>
      <c r="L719" s="141"/>
      <c r="M719" s="141"/>
      <c r="O719" s="27"/>
      <c r="P719" s="27"/>
      <c r="Q719" s="27"/>
      <c r="R719" s="228"/>
    </row>
    <row r="720" spans="6:18" s="139" customFormat="1" ht="15">
      <c r="F720" s="140"/>
      <c r="I720" s="141"/>
      <c r="J720" s="141"/>
      <c r="K720" s="141"/>
      <c r="L720" s="141"/>
      <c r="M720" s="141"/>
      <c r="O720" s="27"/>
      <c r="P720" s="27"/>
      <c r="Q720" s="27"/>
      <c r="R720" s="228"/>
    </row>
    <row r="721" spans="6:18" s="139" customFormat="1" ht="15">
      <c r="F721" s="140"/>
      <c r="I721" s="141"/>
      <c r="J721" s="141"/>
      <c r="K721" s="141"/>
      <c r="L721" s="141"/>
      <c r="M721" s="141"/>
      <c r="O721" s="27"/>
      <c r="P721" s="27"/>
      <c r="Q721" s="27"/>
      <c r="R721" s="228"/>
    </row>
    <row r="722" spans="6:18" s="139" customFormat="1" ht="15">
      <c r="F722" s="140"/>
      <c r="I722" s="141"/>
      <c r="J722" s="141"/>
      <c r="K722" s="141"/>
      <c r="L722" s="141"/>
      <c r="M722" s="141"/>
      <c r="O722" s="27"/>
      <c r="P722" s="27"/>
      <c r="Q722" s="27"/>
      <c r="R722" s="228"/>
    </row>
    <row r="723" spans="6:18" s="139" customFormat="1" ht="15">
      <c r="F723" s="140"/>
      <c r="I723" s="141"/>
      <c r="J723" s="141"/>
      <c r="K723" s="141"/>
      <c r="L723" s="141"/>
      <c r="M723" s="141"/>
      <c r="O723" s="27"/>
      <c r="P723" s="27"/>
      <c r="Q723" s="27"/>
      <c r="R723" s="228"/>
    </row>
    <row r="724" spans="6:18" s="139" customFormat="1" ht="15">
      <c r="F724" s="140"/>
      <c r="I724" s="141"/>
      <c r="J724" s="141"/>
      <c r="K724" s="141"/>
      <c r="L724" s="141"/>
      <c r="M724" s="141"/>
      <c r="O724" s="27"/>
      <c r="P724" s="27"/>
      <c r="Q724" s="27"/>
      <c r="R724" s="228"/>
    </row>
    <row r="725" spans="6:18" s="139" customFormat="1" ht="15">
      <c r="F725" s="140"/>
      <c r="I725" s="141"/>
      <c r="J725" s="141"/>
      <c r="K725" s="141"/>
      <c r="L725" s="141"/>
      <c r="M725" s="141"/>
      <c r="O725" s="27"/>
      <c r="P725" s="27"/>
      <c r="Q725" s="27"/>
      <c r="R725" s="228"/>
    </row>
    <row r="726" spans="6:18" s="139" customFormat="1" ht="15">
      <c r="F726" s="140"/>
      <c r="I726" s="141"/>
      <c r="J726" s="141"/>
      <c r="K726" s="141"/>
      <c r="L726" s="141"/>
      <c r="M726" s="141"/>
      <c r="O726" s="27"/>
      <c r="P726" s="27"/>
      <c r="Q726" s="27"/>
      <c r="R726" s="228"/>
    </row>
    <row r="727" spans="6:18" s="139" customFormat="1" ht="15">
      <c r="F727" s="140"/>
      <c r="I727" s="141"/>
      <c r="J727" s="141"/>
      <c r="K727" s="141"/>
      <c r="L727" s="141"/>
      <c r="M727" s="141"/>
      <c r="O727" s="27"/>
      <c r="P727" s="27"/>
      <c r="Q727" s="27"/>
      <c r="R727" s="228"/>
    </row>
    <row r="728" spans="6:18" s="139" customFormat="1" ht="15">
      <c r="F728" s="140"/>
      <c r="I728" s="141"/>
      <c r="J728" s="141"/>
      <c r="K728" s="141"/>
      <c r="L728" s="141"/>
      <c r="M728" s="141"/>
      <c r="O728" s="27"/>
      <c r="P728" s="27"/>
      <c r="Q728" s="27"/>
      <c r="R728" s="228"/>
    </row>
    <row r="729" spans="6:18" s="139" customFormat="1" ht="15">
      <c r="F729" s="140"/>
      <c r="I729" s="141"/>
      <c r="J729" s="141"/>
      <c r="K729" s="141"/>
      <c r="L729" s="141"/>
      <c r="M729" s="141"/>
      <c r="O729" s="27"/>
      <c r="P729" s="27"/>
      <c r="Q729" s="27"/>
      <c r="R729" s="228"/>
    </row>
    <row r="730" spans="6:18" s="139" customFormat="1" ht="15">
      <c r="F730" s="140"/>
      <c r="I730" s="141"/>
      <c r="J730" s="141"/>
      <c r="K730" s="141"/>
      <c r="L730" s="141"/>
      <c r="M730" s="141"/>
      <c r="O730" s="27"/>
      <c r="P730" s="27"/>
      <c r="Q730" s="27"/>
      <c r="R730" s="228"/>
    </row>
    <row r="731" spans="6:18" s="139" customFormat="1" ht="15">
      <c r="F731" s="140"/>
      <c r="I731" s="141"/>
      <c r="J731" s="141"/>
      <c r="K731" s="141"/>
      <c r="L731" s="141"/>
      <c r="M731" s="141"/>
      <c r="O731" s="27"/>
      <c r="P731" s="27"/>
      <c r="Q731" s="27"/>
      <c r="R731" s="228"/>
    </row>
    <row r="732" spans="6:18" s="139" customFormat="1" ht="15">
      <c r="F732" s="140"/>
      <c r="I732" s="141"/>
      <c r="J732" s="141"/>
      <c r="K732" s="141"/>
      <c r="L732" s="141"/>
      <c r="M732" s="141"/>
      <c r="O732" s="27"/>
      <c r="P732" s="27"/>
      <c r="Q732" s="27"/>
      <c r="R732" s="228"/>
    </row>
    <row r="733" spans="6:18" s="139" customFormat="1" ht="15">
      <c r="F733" s="140"/>
      <c r="I733" s="141"/>
      <c r="J733" s="141"/>
      <c r="K733" s="141"/>
      <c r="L733" s="141"/>
      <c r="M733" s="141"/>
      <c r="O733" s="27"/>
      <c r="P733" s="27"/>
      <c r="Q733" s="27"/>
      <c r="R733" s="228"/>
    </row>
    <row r="734" spans="6:18" s="139" customFormat="1" ht="15">
      <c r="F734" s="140"/>
      <c r="I734" s="141"/>
      <c r="J734" s="141"/>
      <c r="K734" s="141"/>
      <c r="L734" s="141"/>
      <c r="M734" s="141"/>
      <c r="O734" s="27"/>
      <c r="P734" s="27"/>
      <c r="Q734" s="27"/>
      <c r="R734" s="228"/>
    </row>
    <row r="735" spans="6:18" s="139" customFormat="1" ht="15">
      <c r="F735" s="140"/>
      <c r="I735" s="141"/>
      <c r="J735" s="141"/>
      <c r="K735" s="141"/>
      <c r="L735" s="141"/>
      <c r="M735" s="141"/>
      <c r="O735" s="27"/>
      <c r="P735" s="27"/>
      <c r="Q735" s="27"/>
      <c r="R735" s="228"/>
    </row>
    <row r="736" spans="6:18" s="139" customFormat="1" ht="15">
      <c r="F736" s="140"/>
      <c r="I736" s="141"/>
      <c r="J736" s="141"/>
      <c r="K736" s="141"/>
      <c r="L736" s="141"/>
      <c r="M736" s="141"/>
      <c r="O736" s="27"/>
      <c r="P736" s="27"/>
      <c r="Q736" s="27"/>
      <c r="R736" s="228"/>
    </row>
    <row r="737" spans="6:18" s="139" customFormat="1" ht="15">
      <c r="F737" s="140"/>
      <c r="I737" s="141"/>
      <c r="J737" s="141"/>
      <c r="K737" s="141"/>
      <c r="L737" s="141"/>
      <c r="M737" s="141"/>
      <c r="O737" s="27"/>
      <c r="P737" s="27"/>
      <c r="Q737" s="27"/>
      <c r="R737" s="228"/>
    </row>
    <row r="738" spans="6:18" s="139" customFormat="1" ht="15">
      <c r="F738" s="140"/>
      <c r="I738" s="141"/>
      <c r="J738" s="141"/>
      <c r="K738" s="141"/>
      <c r="L738" s="141"/>
      <c r="M738" s="141"/>
      <c r="O738" s="27"/>
      <c r="P738" s="27"/>
      <c r="Q738" s="27"/>
      <c r="R738" s="228"/>
    </row>
    <row r="739" spans="6:18" s="139" customFormat="1" ht="15">
      <c r="F739" s="140"/>
      <c r="I739" s="141"/>
      <c r="J739" s="141"/>
      <c r="K739" s="141"/>
      <c r="L739" s="141"/>
      <c r="M739" s="141"/>
      <c r="O739" s="27"/>
      <c r="P739" s="27"/>
      <c r="Q739" s="27"/>
      <c r="R739" s="228"/>
    </row>
    <row r="740" spans="6:18" s="139" customFormat="1" ht="15">
      <c r="F740" s="140"/>
      <c r="I740" s="141"/>
      <c r="J740" s="141"/>
      <c r="K740" s="141"/>
      <c r="L740" s="141"/>
      <c r="M740" s="141"/>
      <c r="O740" s="27"/>
      <c r="P740" s="27"/>
      <c r="Q740" s="27"/>
      <c r="R740" s="228"/>
    </row>
    <row r="741" spans="6:18" s="139" customFormat="1" ht="15">
      <c r="F741" s="140"/>
      <c r="I741" s="141"/>
      <c r="J741" s="141"/>
      <c r="K741" s="141"/>
      <c r="L741" s="141"/>
      <c r="M741" s="141"/>
      <c r="O741" s="27"/>
      <c r="P741" s="27"/>
      <c r="Q741" s="27"/>
      <c r="R741" s="228"/>
    </row>
    <row r="742" spans="6:18" s="139" customFormat="1" ht="15">
      <c r="F742" s="140"/>
      <c r="I742" s="141"/>
      <c r="J742" s="141"/>
      <c r="K742" s="141"/>
      <c r="L742" s="141"/>
      <c r="M742" s="141"/>
      <c r="O742" s="27"/>
      <c r="P742" s="27"/>
      <c r="Q742" s="27"/>
      <c r="R742" s="228"/>
    </row>
    <row r="743" spans="6:18" s="139" customFormat="1" ht="15">
      <c r="F743" s="140"/>
      <c r="I743" s="141"/>
      <c r="J743" s="141"/>
      <c r="K743" s="141"/>
      <c r="L743" s="141"/>
      <c r="M743" s="141"/>
      <c r="O743" s="27"/>
      <c r="P743" s="27"/>
      <c r="Q743" s="27"/>
      <c r="R743" s="228"/>
    </row>
    <row r="744" spans="6:18" s="139" customFormat="1" ht="15">
      <c r="F744" s="140"/>
      <c r="I744" s="141"/>
      <c r="J744" s="141"/>
      <c r="K744" s="141"/>
      <c r="L744" s="141"/>
      <c r="M744" s="141"/>
      <c r="O744" s="27"/>
      <c r="P744" s="27"/>
      <c r="Q744" s="27"/>
      <c r="R744" s="228"/>
    </row>
    <row r="745" spans="6:18" s="139" customFormat="1" ht="15">
      <c r="F745" s="140"/>
      <c r="I745" s="141"/>
      <c r="J745" s="141"/>
      <c r="K745" s="141"/>
      <c r="L745" s="141"/>
      <c r="M745" s="141"/>
      <c r="O745" s="27"/>
      <c r="P745" s="27"/>
      <c r="Q745" s="27"/>
      <c r="R745" s="228"/>
    </row>
    <row r="746" spans="6:18" s="139" customFormat="1" ht="15">
      <c r="F746" s="140"/>
      <c r="I746" s="141"/>
      <c r="J746" s="141"/>
      <c r="K746" s="141"/>
      <c r="L746" s="141"/>
      <c r="M746" s="141"/>
      <c r="O746" s="27"/>
      <c r="P746" s="27"/>
      <c r="Q746" s="27"/>
      <c r="R746" s="228"/>
    </row>
    <row r="747" spans="6:18" s="139" customFormat="1" ht="15">
      <c r="F747" s="140"/>
      <c r="I747" s="141"/>
      <c r="J747" s="141"/>
      <c r="K747" s="141"/>
      <c r="L747" s="141"/>
      <c r="M747" s="141"/>
      <c r="O747" s="27"/>
      <c r="P747" s="27"/>
      <c r="Q747" s="27"/>
      <c r="R747" s="228"/>
    </row>
    <row r="748" spans="6:18" s="139" customFormat="1" ht="15">
      <c r="F748" s="140"/>
      <c r="I748" s="141"/>
      <c r="J748" s="141"/>
      <c r="K748" s="141"/>
      <c r="L748" s="141"/>
      <c r="M748" s="141"/>
      <c r="O748" s="27"/>
      <c r="P748" s="27"/>
      <c r="Q748" s="27"/>
      <c r="R748" s="228"/>
    </row>
    <row r="749" spans="6:18" s="139" customFormat="1" ht="15">
      <c r="F749" s="140"/>
      <c r="I749" s="141"/>
      <c r="J749" s="141"/>
      <c r="K749" s="141"/>
      <c r="L749" s="141"/>
      <c r="M749" s="141"/>
      <c r="O749" s="27"/>
      <c r="P749" s="27"/>
      <c r="Q749" s="27"/>
      <c r="R749" s="228"/>
    </row>
    <row r="750" spans="6:18" s="139" customFormat="1" ht="15">
      <c r="F750" s="140"/>
      <c r="I750" s="141"/>
      <c r="J750" s="141"/>
      <c r="K750" s="141"/>
      <c r="L750" s="141"/>
      <c r="M750" s="141"/>
      <c r="O750" s="27"/>
      <c r="P750" s="27"/>
      <c r="Q750" s="27"/>
      <c r="R750" s="228"/>
    </row>
    <row r="751" spans="6:18" s="139" customFormat="1" ht="15">
      <c r="F751" s="140"/>
      <c r="I751" s="141"/>
      <c r="J751" s="141"/>
      <c r="K751" s="141"/>
      <c r="L751" s="141"/>
      <c r="M751" s="141"/>
      <c r="O751" s="27"/>
      <c r="P751" s="27"/>
      <c r="Q751" s="27"/>
      <c r="R751" s="228"/>
    </row>
    <row r="752" spans="6:18" s="139" customFormat="1" ht="15">
      <c r="F752" s="140"/>
      <c r="I752" s="141"/>
      <c r="J752" s="141"/>
      <c r="K752" s="141"/>
      <c r="L752" s="141"/>
      <c r="M752" s="141"/>
      <c r="O752" s="27"/>
      <c r="P752" s="27"/>
      <c r="Q752" s="27"/>
      <c r="R752" s="228"/>
    </row>
    <row r="753" spans="6:18" s="139" customFormat="1" ht="15">
      <c r="F753" s="140"/>
      <c r="I753" s="141"/>
      <c r="J753" s="141"/>
      <c r="K753" s="141"/>
      <c r="L753" s="141"/>
      <c r="M753" s="141"/>
      <c r="O753" s="27"/>
      <c r="P753" s="27"/>
      <c r="Q753" s="27"/>
      <c r="R753" s="228"/>
    </row>
    <row r="754" spans="6:18" s="139" customFormat="1" ht="15">
      <c r="F754" s="140"/>
      <c r="I754" s="141"/>
      <c r="J754" s="141"/>
      <c r="K754" s="141"/>
      <c r="L754" s="141"/>
      <c r="M754" s="141"/>
      <c r="O754" s="27"/>
      <c r="P754" s="27"/>
      <c r="Q754" s="27"/>
      <c r="R754" s="228"/>
    </row>
    <row r="755" spans="6:18" s="139" customFormat="1" ht="15">
      <c r="F755" s="140"/>
      <c r="I755" s="141"/>
      <c r="J755" s="141"/>
      <c r="K755" s="141"/>
      <c r="L755" s="141"/>
      <c r="M755" s="141"/>
      <c r="O755" s="27"/>
      <c r="P755" s="27"/>
      <c r="Q755" s="27"/>
      <c r="R755" s="228"/>
    </row>
    <row r="756" spans="6:18" s="139" customFormat="1" ht="15">
      <c r="F756" s="140"/>
      <c r="O756" s="27"/>
      <c r="P756" s="27"/>
      <c r="Q756" s="27"/>
      <c r="R756" s="228"/>
    </row>
    <row r="757" spans="6:18" s="139" customFormat="1" ht="15">
      <c r="F757" s="140"/>
      <c r="O757" s="27"/>
      <c r="P757" s="27"/>
      <c r="Q757" s="27"/>
      <c r="R757" s="228"/>
    </row>
    <row r="758" spans="6:18" s="139" customFormat="1" ht="15">
      <c r="F758" s="140"/>
      <c r="O758" s="27"/>
      <c r="P758" s="27"/>
      <c r="Q758" s="27"/>
      <c r="R758" s="228"/>
    </row>
    <row r="759" spans="6:18" s="139" customFormat="1" ht="15">
      <c r="F759" s="140"/>
      <c r="O759" s="27"/>
      <c r="P759" s="27"/>
      <c r="Q759" s="27"/>
      <c r="R759" s="228"/>
    </row>
    <row r="760" spans="6:18" s="139" customFormat="1" ht="15">
      <c r="F760" s="140"/>
      <c r="O760" s="27"/>
      <c r="P760" s="27"/>
      <c r="Q760" s="27"/>
      <c r="R760" s="228"/>
    </row>
    <row r="761" spans="6:18" s="139" customFormat="1" ht="15">
      <c r="F761" s="140"/>
      <c r="O761" s="27"/>
      <c r="P761" s="27"/>
      <c r="Q761" s="27"/>
      <c r="R761" s="228"/>
    </row>
    <row r="762" spans="6:18" s="139" customFormat="1" ht="15">
      <c r="F762" s="140"/>
      <c r="O762" s="27"/>
      <c r="P762" s="27"/>
      <c r="Q762" s="27"/>
      <c r="R762" s="228"/>
    </row>
    <row r="763" spans="6:18" s="139" customFormat="1" ht="15">
      <c r="F763" s="140"/>
      <c r="O763" s="27"/>
      <c r="P763" s="27"/>
      <c r="Q763" s="27"/>
      <c r="R763" s="228"/>
    </row>
    <row r="764" spans="6:18" s="139" customFormat="1" ht="15">
      <c r="F764" s="140"/>
      <c r="O764" s="27"/>
      <c r="P764" s="27"/>
      <c r="Q764" s="27"/>
      <c r="R764" s="228"/>
    </row>
    <row r="765" spans="6:18" s="139" customFormat="1" ht="15">
      <c r="F765" s="140"/>
      <c r="O765" s="27"/>
      <c r="P765" s="27"/>
      <c r="Q765" s="27"/>
      <c r="R765" s="228"/>
    </row>
    <row r="766" spans="6:18" s="139" customFormat="1" ht="15">
      <c r="F766" s="140"/>
      <c r="O766" s="27"/>
      <c r="P766" s="27"/>
      <c r="Q766" s="27"/>
      <c r="R766" s="228"/>
    </row>
    <row r="767" spans="6:18" s="139" customFormat="1" ht="15">
      <c r="F767" s="140"/>
      <c r="O767" s="27"/>
      <c r="P767" s="27"/>
      <c r="Q767" s="27"/>
      <c r="R767" s="228"/>
    </row>
    <row r="768" spans="6:18" s="139" customFormat="1" ht="15">
      <c r="F768" s="140"/>
      <c r="O768" s="27"/>
      <c r="P768" s="27"/>
      <c r="Q768" s="27"/>
      <c r="R768" s="228"/>
    </row>
    <row r="769" spans="6:18" s="139" customFormat="1" ht="15">
      <c r="F769" s="140"/>
      <c r="O769" s="27"/>
      <c r="P769" s="27"/>
      <c r="Q769" s="27"/>
      <c r="R769" s="228"/>
    </row>
    <row r="770" spans="6:18" s="139" customFormat="1" ht="15">
      <c r="F770" s="140"/>
      <c r="O770" s="27"/>
      <c r="P770" s="27"/>
      <c r="Q770" s="27"/>
      <c r="R770" s="228"/>
    </row>
    <row r="771" spans="6:18" s="139" customFormat="1" ht="15">
      <c r="F771" s="140"/>
      <c r="O771" s="27"/>
      <c r="P771" s="27"/>
      <c r="Q771" s="27"/>
      <c r="R771" s="228"/>
    </row>
    <row r="772" spans="6:18" s="139" customFormat="1" ht="15">
      <c r="F772" s="140"/>
      <c r="O772" s="27"/>
      <c r="P772" s="27"/>
      <c r="Q772" s="27"/>
      <c r="R772" s="228"/>
    </row>
    <row r="773" spans="6:18" s="139" customFormat="1" ht="15">
      <c r="F773" s="140"/>
      <c r="O773" s="27"/>
      <c r="P773" s="27"/>
      <c r="Q773" s="27"/>
      <c r="R773" s="228"/>
    </row>
    <row r="774" spans="6:18" s="139" customFormat="1" ht="15">
      <c r="F774" s="140"/>
      <c r="O774" s="27"/>
      <c r="P774" s="27"/>
      <c r="Q774" s="27"/>
      <c r="R774" s="228"/>
    </row>
    <row r="775" spans="6:18" s="139" customFormat="1" ht="15">
      <c r="F775" s="140"/>
      <c r="O775" s="27"/>
      <c r="P775" s="27"/>
      <c r="Q775" s="27"/>
      <c r="R775" s="228"/>
    </row>
    <row r="776" spans="6:18" s="139" customFormat="1" ht="15">
      <c r="F776" s="140"/>
      <c r="O776" s="27"/>
      <c r="P776" s="27"/>
      <c r="Q776" s="27"/>
      <c r="R776" s="228"/>
    </row>
    <row r="777" spans="6:18" s="139" customFormat="1" ht="15">
      <c r="F777" s="140"/>
      <c r="O777" s="27"/>
      <c r="P777" s="27"/>
      <c r="Q777" s="27"/>
      <c r="R777" s="228"/>
    </row>
    <row r="778" spans="6:18" s="139" customFormat="1" ht="15">
      <c r="F778" s="140"/>
      <c r="O778" s="27"/>
      <c r="P778" s="27"/>
      <c r="Q778" s="27"/>
      <c r="R778" s="228"/>
    </row>
    <row r="779" spans="6:18" s="139" customFormat="1" ht="15">
      <c r="F779" s="140"/>
      <c r="O779" s="27"/>
      <c r="P779" s="27"/>
      <c r="Q779" s="27"/>
      <c r="R779" s="228"/>
    </row>
    <row r="780" spans="6:18" s="139" customFormat="1" ht="15">
      <c r="F780" s="140"/>
      <c r="O780" s="27"/>
      <c r="P780" s="27"/>
      <c r="Q780" s="27"/>
      <c r="R780" s="228"/>
    </row>
    <row r="781" spans="6:18" s="139" customFormat="1" ht="15">
      <c r="F781" s="140"/>
      <c r="O781" s="27"/>
      <c r="P781" s="27"/>
      <c r="Q781" s="27"/>
      <c r="R781" s="228"/>
    </row>
    <row r="782" spans="6:18" s="139" customFormat="1" ht="15">
      <c r="F782" s="140"/>
      <c r="O782" s="27"/>
      <c r="P782" s="27"/>
      <c r="Q782" s="27"/>
      <c r="R782" s="228"/>
    </row>
    <row r="783" spans="6:18" s="139" customFormat="1" ht="15">
      <c r="F783" s="140"/>
      <c r="O783" s="27"/>
      <c r="P783" s="27"/>
      <c r="Q783" s="27"/>
      <c r="R783" s="228"/>
    </row>
    <row r="784" spans="6:18" s="139" customFormat="1" ht="15">
      <c r="F784" s="140"/>
      <c r="O784" s="27"/>
      <c r="P784" s="27"/>
      <c r="Q784" s="27"/>
      <c r="R784" s="228"/>
    </row>
    <row r="785" spans="6:18" s="139" customFormat="1" ht="15">
      <c r="F785" s="140"/>
      <c r="O785" s="27"/>
      <c r="P785" s="27"/>
      <c r="Q785" s="27"/>
      <c r="R785" s="228"/>
    </row>
    <row r="786" spans="6:18" s="139" customFormat="1" ht="15">
      <c r="F786" s="140"/>
      <c r="O786" s="27"/>
      <c r="P786" s="27"/>
      <c r="Q786" s="27"/>
      <c r="R786" s="228"/>
    </row>
    <row r="787" spans="6:18" s="139" customFormat="1" ht="15">
      <c r="F787" s="140"/>
      <c r="O787" s="27"/>
      <c r="P787" s="27"/>
      <c r="Q787" s="27"/>
      <c r="R787" s="228"/>
    </row>
    <row r="788" spans="6:18" s="139" customFormat="1" ht="15">
      <c r="F788" s="140"/>
      <c r="O788" s="27"/>
      <c r="P788" s="27"/>
      <c r="Q788" s="27"/>
      <c r="R788" s="228"/>
    </row>
    <row r="789" spans="6:18" s="139" customFormat="1" ht="15">
      <c r="F789" s="140"/>
      <c r="O789" s="27"/>
      <c r="P789" s="27"/>
      <c r="Q789" s="27"/>
      <c r="R789" s="228"/>
    </row>
    <row r="790" spans="6:18" s="139" customFormat="1" ht="15">
      <c r="F790" s="140"/>
      <c r="O790" s="27"/>
      <c r="P790" s="27"/>
      <c r="Q790" s="27"/>
      <c r="R790" s="228"/>
    </row>
    <row r="791" spans="6:18" s="139" customFormat="1" ht="15">
      <c r="F791" s="140"/>
      <c r="O791" s="27"/>
      <c r="P791" s="27"/>
      <c r="Q791" s="27"/>
      <c r="R791" s="228"/>
    </row>
    <row r="792" spans="6:18" s="139" customFormat="1" ht="15">
      <c r="F792" s="140"/>
      <c r="O792" s="27"/>
      <c r="P792" s="27"/>
      <c r="Q792" s="27"/>
      <c r="R792" s="228"/>
    </row>
    <row r="793" spans="6:18" s="139" customFormat="1" ht="15">
      <c r="F793" s="140"/>
      <c r="O793" s="27"/>
      <c r="P793" s="27"/>
      <c r="Q793" s="27"/>
      <c r="R793" s="228"/>
    </row>
    <row r="794" spans="6:18" s="139" customFormat="1" ht="15">
      <c r="F794" s="140"/>
      <c r="O794" s="27"/>
      <c r="P794" s="27"/>
      <c r="Q794" s="27"/>
      <c r="R794" s="228"/>
    </row>
    <row r="795" spans="6:18" s="139" customFormat="1" ht="15">
      <c r="F795" s="140"/>
      <c r="O795" s="27"/>
      <c r="P795" s="27"/>
      <c r="Q795" s="27"/>
      <c r="R795" s="228"/>
    </row>
    <row r="796" spans="6:18" s="139" customFormat="1" ht="15">
      <c r="F796" s="140"/>
      <c r="O796" s="27"/>
      <c r="P796" s="27"/>
      <c r="Q796" s="27"/>
      <c r="R796" s="228"/>
    </row>
    <row r="797" spans="6:18" s="139" customFormat="1" ht="15">
      <c r="F797" s="140"/>
      <c r="O797" s="27"/>
      <c r="P797" s="27"/>
      <c r="Q797" s="27"/>
      <c r="R797" s="228"/>
    </row>
    <row r="798" spans="6:18" s="139" customFormat="1" ht="15">
      <c r="F798" s="140"/>
      <c r="O798" s="27"/>
      <c r="P798" s="27"/>
      <c r="Q798" s="27"/>
      <c r="R798" s="228"/>
    </row>
    <row r="799" spans="6:18" s="139" customFormat="1" ht="15">
      <c r="F799" s="140"/>
      <c r="O799" s="27"/>
      <c r="P799" s="27"/>
      <c r="Q799" s="27"/>
      <c r="R799" s="228"/>
    </row>
    <row r="800" spans="6:18" s="139" customFormat="1" ht="15">
      <c r="F800" s="140"/>
      <c r="O800" s="27"/>
      <c r="P800" s="27"/>
      <c r="Q800" s="27"/>
      <c r="R800" s="228"/>
    </row>
    <row r="801" spans="6:18" s="139" customFormat="1" ht="15">
      <c r="F801" s="140"/>
      <c r="O801" s="27"/>
      <c r="P801" s="27"/>
      <c r="Q801" s="27"/>
      <c r="R801" s="228"/>
    </row>
    <row r="802" spans="6:18" s="139" customFormat="1" ht="15">
      <c r="F802" s="140"/>
      <c r="O802" s="27"/>
      <c r="P802" s="27"/>
      <c r="Q802" s="27"/>
      <c r="R802" s="228"/>
    </row>
    <row r="803" spans="6:18" s="139" customFormat="1" ht="15">
      <c r="F803" s="140"/>
      <c r="O803" s="27"/>
      <c r="P803" s="27"/>
      <c r="Q803" s="27"/>
      <c r="R803" s="228"/>
    </row>
    <row r="804" spans="6:18" s="139" customFormat="1" ht="15">
      <c r="F804" s="140"/>
      <c r="O804" s="27"/>
      <c r="P804" s="27"/>
      <c r="Q804" s="27"/>
      <c r="R804" s="228"/>
    </row>
    <row r="805" spans="6:18" s="139" customFormat="1" ht="15">
      <c r="F805" s="140"/>
      <c r="O805" s="27"/>
      <c r="P805" s="27"/>
      <c r="Q805" s="27"/>
      <c r="R805" s="228"/>
    </row>
    <row r="806" spans="6:18" s="139" customFormat="1" ht="15">
      <c r="F806" s="140"/>
      <c r="O806" s="27"/>
      <c r="P806" s="27"/>
      <c r="Q806" s="27"/>
      <c r="R806" s="228"/>
    </row>
    <row r="807" spans="6:18" s="139" customFormat="1" ht="15">
      <c r="F807" s="140"/>
      <c r="O807" s="27"/>
      <c r="P807" s="27"/>
      <c r="Q807" s="27"/>
      <c r="R807" s="228"/>
    </row>
    <row r="808" spans="6:18" s="139" customFormat="1" ht="15">
      <c r="F808" s="140"/>
      <c r="O808" s="27"/>
      <c r="P808" s="27"/>
      <c r="Q808" s="27"/>
      <c r="R808" s="228"/>
    </row>
    <row r="809" spans="6:18" s="139" customFormat="1" ht="15">
      <c r="F809" s="140"/>
      <c r="O809" s="27"/>
      <c r="P809" s="27"/>
      <c r="Q809" s="27"/>
      <c r="R809" s="228"/>
    </row>
    <row r="810" spans="6:18" s="139" customFormat="1" ht="15">
      <c r="F810" s="140"/>
      <c r="O810" s="27"/>
      <c r="P810" s="27"/>
      <c r="Q810" s="27"/>
      <c r="R810" s="228"/>
    </row>
    <row r="811" spans="6:18" s="139" customFormat="1" ht="15">
      <c r="F811" s="140"/>
      <c r="O811" s="27"/>
      <c r="P811" s="27"/>
      <c r="Q811" s="27"/>
      <c r="R811" s="228"/>
    </row>
    <row r="812" spans="6:18" s="139" customFormat="1" ht="15">
      <c r="F812" s="140"/>
      <c r="O812" s="27"/>
      <c r="P812" s="27"/>
      <c r="Q812" s="27"/>
      <c r="R812" s="228"/>
    </row>
    <row r="813" spans="6:18" s="139" customFormat="1" ht="15">
      <c r="F813" s="140"/>
      <c r="O813" s="27"/>
      <c r="P813" s="27"/>
      <c r="Q813" s="27"/>
      <c r="R813" s="228"/>
    </row>
    <row r="814" spans="6:18" s="139" customFormat="1" ht="15">
      <c r="F814" s="140"/>
      <c r="O814" s="27"/>
      <c r="P814" s="27"/>
      <c r="Q814" s="27"/>
      <c r="R814" s="228"/>
    </row>
    <row r="815" spans="6:18" s="139" customFormat="1" ht="15">
      <c r="F815" s="140"/>
      <c r="O815" s="27"/>
      <c r="P815" s="27"/>
      <c r="Q815" s="27"/>
      <c r="R815" s="228"/>
    </row>
    <row r="816" spans="6:18" s="139" customFormat="1" ht="15">
      <c r="F816" s="140"/>
      <c r="O816" s="27"/>
      <c r="P816" s="27"/>
      <c r="Q816" s="27"/>
      <c r="R816" s="228"/>
    </row>
    <row r="817" spans="6:18" s="139" customFormat="1" ht="15">
      <c r="F817" s="140"/>
      <c r="O817" s="27"/>
      <c r="P817" s="27"/>
      <c r="Q817" s="27"/>
      <c r="R817" s="228"/>
    </row>
    <row r="818" spans="6:18" s="139" customFormat="1" ht="15">
      <c r="F818" s="140"/>
      <c r="O818" s="27"/>
      <c r="P818" s="27"/>
      <c r="Q818" s="27"/>
      <c r="R818" s="228"/>
    </row>
    <row r="819" spans="6:18" s="139" customFormat="1" ht="15">
      <c r="F819" s="140"/>
      <c r="O819" s="27"/>
      <c r="P819" s="27"/>
      <c r="Q819" s="27"/>
      <c r="R819" s="228"/>
    </row>
    <row r="820" spans="6:18" s="139" customFormat="1" ht="15">
      <c r="F820" s="140"/>
      <c r="O820" s="27"/>
      <c r="P820" s="27"/>
      <c r="Q820" s="27"/>
      <c r="R820" s="228"/>
    </row>
    <row r="821" spans="6:18" s="139" customFormat="1" ht="15">
      <c r="F821" s="140"/>
      <c r="O821" s="27"/>
      <c r="P821" s="27"/>
      <c r="Q821" s="27"/>
      <c r="R821" s="228"/>
    </row>
    <row r="822" spans="6:18" s="139" customFormat="1" ht="15">
      <c r="F822" s="140"/>
      <c r="O822" s="27"/>
      <c r="P822" s="27"/>
      <c r="Q822" s="27"/>
      <c r="R822" s="228"/>
    </row>
    <row r="823" spans="6:18" s="139" customFormat="1" ht="15">
      <c r="F823" s="140"/>
      <c r="O823" s="27"/>
      <c r="P823" s="27"/>
      <c r="Q823" s="27"/>
      <c r="R823" s="228"/>
    </row>
    <row r="824" spans="6:18" s="139" customFormat="1" ht="15">
      <c r="F824" s="140"/>
      <c r="O824" s="27"/>
      <c r="P824" s="27"/>
      <c r="Q824" s="27"/>
      <c r="R824" s="228"/>
    </row>
    <row r="825" spans="6:18" s="139" customFormat="1" ht="15">
      <c r="F825" s="140"/>
      <c r="O825" s="27"/>
      <c r="P825" s="27"/>
      <c r="Q825" s="27"/>
      <c r="R825" s="228"/>
    </row>
    <row r="826" spans="6:18" s="139" customFormat="1" ht="15">
      <c r="F826" s="140"/>
      <c r="O826" s="27"/>
      <c r="P826" s="27"/>
      <c r="Q826" s="27"/>
      <c r="R826" s="228"/>
    </row>
    <row r="827" spans="6:18" s="139" customFormat="1" ht="15">
      <c r="F827" s="140"/>
      <c r="O827" s="27"/>
      <c r="P827" s="27"/>
      <c r="Q827" s="27"/>
      <c r="R827" s="228"/>
    </row>
    <row r="828" spans="6:18" s="139" customFormat="1" ht="15">
      <c r="F828" s="140"/>
      <c r="O828" s="27"/>
      <c r="P828" s="27"/>
      <c r="Q828" s="27"/>
      <c r="R828" s="228"/>
    </row>
    <row r="829" spans="6:18" s="139" customFormat="1" ht="15">
      <c r="F829" s="140"/>
      <c r="O829" s="27"/>
      <c r="P829" s="27"/>
      <c r="Q829" s="27"/>
      <c r="R829" s="228"/>
    </row>
    <row r="830" spans="6:18" s="139" customFormat="1" ht="15">
      <c r="F830" s="140"/>
      <c r="O830" s="27"/>
      <c r="P830" s="27"/>
      <c r="Q830" s="27"/>
      <c r="R830" s="228"/>
    </row>
    <row r="831" spans="6:18" s="139" customFormat="1" ht="15">
      <c r="F831" s="140"/>
      <c r="O831" s="27"/>
      <c r="P831" s="27"/>
      <c r="Q831" s="27"/>
      <c r="R831" s="228"/>
    </row>
    <row r="832" spans="6:18" s="139" customFormat="1" ht="15">
      <c r="F832" s="140"/>
      <c r="O832" s="27"/>
      <c r="P832" s="27"/>
      <c r="Q832" s="27"/>
      <c r="R832" s="228"/>
    </row>
    <row r="833" spans="6:18" s="139" customFormat="1" ht="15">
      <c r="F833" s="140"/>
      <c r="O833" s="27"/>
      <c r="P833" s="27"/>
      <c r="Q833" s="27"/>
      <c r="R833" s="228"/>
    </row>
    <row r="834" spans="6:18" s="139" customFormat="1" ht="15">
      <c r="F834" s="140"/>
      <c r="O834" s="27"/>
      <c r="P834" s="27"/>
      <c r="Q834" s="27"/>
      <c r="R834" s="228"/>
    </row>
    <row r="835" spans="6:18" s="139" customFormat="1" ht="15">
      <c r="F835" s="140"/>
      <c r="O835" s="27"/>
      <c r="P835" s="27"/>
      <c r="Q835" s="27"/>
      <c r="R835" s="228"/>
    </row>
    <row r="836" spans="6:18" s="139" customFormat="1" ht="15">
      <c r="F836" s="140"/>
      <c r="O836" s="27"/>
      <c r="P836" s="27"/>
      <c r="Q836" s="27"/>
      <c r="R836" s="228"/>
    </row>
    <row r="837" spans="6:18" s="139" customFormat="1" ht="15">
      <c r="F837" s="140"/>
      <c r="O837" s="27"/>
      <c r="P837" s="27"/>
      <c r="Q837" s="27"/>
      <c r="R837" s="228"/>
    </row>
    <row r="838" spans="6:18" s="139" customFormat="1" ht="15">
      <c r="F838" s="140"/>
      <c r="O838" s="27"/>
      <c r="P838" s="27"/>
      <c r="Q838" s="27"/>
      <c r="R838" s="228"/>
    </row>
    <row r="839" spans="6:18" s="139" customFormat="1" ht="15">
      <c r="F839" s="140"/>
      <c r="O839" s="27"/>
      <c r="P839" s="27"/>
      <c r="Q839" s="27"/>
      <c r="R839" s="228"/>
    </row>
    <row r="840" spans="6:18" s="139" customFormat="1" ht="15">
      <c r="F840" s="140"/>
      <c r="O840" s="27"/>
      <c r="P840" s="27"/>
      <c r="Q840" s="27"/>
      <c r="R840" s="228"/>
    </row>
    <row r="841" spans="6:18" s="139" customFormat="1" ht="15">
      <c r="F841" s="140"/>
      <c r="O841" s="27"/>
      <c r="P841" s="27"/>
      <c r="Q841" s="27"/>
      <c r="R841" s="228"/>
    </row>
    <row r="842" spans="6:18" s="139" customFormat="1" ht="15">
      <c r="F842" s="140"/>
      <c r="O842" s="27"/>
      <c r="P842" s="27"/>
      <c r="Q842" s="27"/>
      <c r="R842" s="228"/>
    </row>
    <row r="843" spans="6:18" s="139" customFormat="1" ht="15">
      <c r="F843" s="140"/>
      <c r="O843" s="27"/>
      <c r="P843" s="27"/>
      <c r="Q843" s="27"/>
      <c r="R843" s="228"/>
    </row>
    <row r="844" spans="6:18" s="139" customFormat="1" ht="15">
      <c r="F844" s="140"/>
      <c r="O844" s="27"/>
      <c r="P844" s="27"/>
      <c r="Q844" s="27"/>
      <c r="R844" s="228"/>
    </row>
    <row r="845" spans="6:18" s="139" customFormat="1" ht="15">
      <c r="F845" s="140"/>
      <c r="O845" s="27"/>
      <c r="P845" s="27"/>
      <c r="Q845" s="27"/>
      <c r="R845" s="228"/>
    </row>
    <row r="846" spans="6:18" s="139" customFormat="1" ht="15">
      <c r="F846" s="140"/>
      <c r="O846" s="27"/>
      <c r="P846" s="27"/>
      <c r="Q846" s="27"/>
      <c r="R846" s="228"/>
    </row>
    <row r="847" spans="6:18" s="139" customFormat="1" ht="15">
      <c r="F847" s="140"/>
      <c r="O847" s="27"/>
      <c r="P847" s="27"/>
      <c r="Q847" s="27"/>
      <c r="R847" s="228"/>
    </row>
    <row r="848" spans="6:18" s="139" customFormat="1" ht="15">
      <c r="F848" s="140"/>
      <c r="O848" s="27"/>
      <c r="P848" s="27"/>
      <c r="Q848" s="27"/>
      <c r="R848" s="228"/>
    </row>
    <row r="849" spans="6:18" s="139" customFormat="1" ht="15">
      <c r="F849" s="140"/>
      <c r="O849" s="27"/>
      <c r="P849" s="27"/>
      <c r="Q849" s="27"/>
      <c r="R849" s="228"/>
    </row>
    <row r="850" spans="6:18" s="139" customFormat="1" ht="15">
      <c r="F850" s="140"/>
      <c r="O850" s="27"/>
      <c r="P850" s="27"/>
      <c r="Q850" s="27"/>
      <c r="R850" s="228"/>
    </row>
    <row r="851" spans="6:18" s="139" customFormat="1" ht="15">
      <c r="F851" s="140"/>
      <c r="O851" s="27"/>
      <c r="P851" s="27"/>
      <c r="Q851" s="27"/>
      <c r="R851" s="228"/>
    </row>
    <row r="852" spans="6:18" s="139" customFormat="1" ht="15">
      <c r="F852" s="140"/>
      <c r="O852" s="27"/>
      <c r="P852" s="27"/>
      <c r="Q852" s="27"/>
      <c r="R852" s="228"/>
    </row>
    <row r="853" spans="6:18" s="139" customFormat="1" ht="15">
      <c r="F853" s="140"/>
      <c r="O853" s="27"/>
      <c r="P853" s="27"/>
      <c r="Q853" s="27"/>
      <c r="R853" s="228"/>
    </row>
    <row r="854" spans="6:18" s="139" customFormat="1" ht="15">
      <c r="F854" s="140"/>
      <c r="O854" s="27"/>
      <c r="P854" s="27"/>
      <c r="Q854" s="27"/>
      <c r="R854" s="228"/>
    </row>
    <row r="855" spans="6:18" s="139" customFormat="1" ht="15">
      <c r="F855" s="140"/>
      <c r="O855" s="27"/>
      <c r="P855" s="27"/>
      <c r="Q855" s="27"/>
      <c r="R855" s="228"/>
    </row>
    <row r="856" spans="6:18" s="139" customFormat="1" ht="15">
      <c r="F856" s="140"/>
      <c r="O856" s="27"/>
      <c r="P856" s="27"/>
      <c r="Q856" s="27"/>
      <c r="R856" s="228"/>
    </row>
    <row r="857" spans="6:18" s="139" customFormat="1" ht="15">
      <c r="F857" s="140"/>
      <c r="O857" s="27"/>
      <c r="P857" s="27"/>
      <c r="Q857" s="27"/>
      <c r="R857" s="228"/>
    </row>
    <row r="858" spans="6:18" s="139" customFormat="1" ht="15">
      <c r="F858" s="140"/>
      <c r="O858" s="27"/>
      <c r="P858" s="27"/>
      <c r="Q858" s="27"/>
      <c r="R858" s="228"/>
    </row>
    <row r="859" spans="6:18" s="139" customFormat="1" ht="15">
      <c r="F859" s="140"/>
      <c r="O859" s="27"/>
      <c r="P859" s="27"/>
      <c r="Q859" s="27"/>
      <c r="R859" s="228"/>
    </row>
    <row r="860" spans="6:18" s="139" customFormat="1" ht="15">
      <c r="F860" s="140"/>
      <c r="O860" s="27"/>
      <c r="P860" s="27"/>
      <c r="Q860" s="27"/>
      <c r="R860" s="228"/>
    </row>
    <row r="861" spans="6:18" s="139" customFormat="1" ht="15">
      <c r="F861" s="140"/>
      <c r="O861" s="27"/>
      <c r="P861" s="27"/>
      <c r="Q861" s="27"/>
      <c r="R861" s="228"/>
    </row>
    <row r="862" spans="6:18" s="139" customFormat="1" ht="15">
      <c r="F862" s="140"/>
      <c r="O862" s="27"/>
      <c r="P862" s="27"/>
      <c r="Q862" s="27"/>
      <c r="R862" s="228"/>
    </row>
    <row r="863" spans="6:18" s="139" customFormat="1" ht="15">
      <c r="F863" s="140"/>
      <c r="O863" s="27"/>
      <c r="P863" s="27"/>
      <c r="Q863" s="27"/>
      <c r="R863" s="228"/>
    </row>
    <row r="864" spans="6:18" s="139" customFormat="1" ht="15">
      <c r="F864" s="140"/>
      <c r="O864" s="27"/>
      <c r="P864" s="27"/>
      <c r="Q864" s="27"/>
      <c r="R864" s="228"/>
    </row>
    <row r="865" spans="6:18" s="139" customFormat="1" ht="15">
      <c r="F865" s="140"/>
      <c r="O865" s="27"/>
      <c r="P865" s="27"/>
      <c r="Q865" s="27"/>
      <c r="R865" s="228"/>
    </row>
    <row r="866" spans="6:18" s="139" customFormat="1" ht="15">
      <c r="F866" s="140"/>
      <c r="O866" s="27"/>
      <c r="P866" s="27"/>
      <c r="Q866" s="27"/>
      <c r="R866" s="228"/>
    </row>
    <row r="867" spans="6:18" s="139" customFormat="1" ht="15">
      <c r="F867" s="140"/>
      <c r="O867" s="27"/>
      <c r="P867" s="27"/>
      <c r="Q867" s="27"/>
      <c r="R867" s="228"/>
    </row>
    <row r="868" spans="6:18" s="139" customFormat="1" ht="15">
      <c r="F868" s="140"/>
      <c r="O868" s="27"/>
      <c r="P868" s="27"/>
      <c r="Q868" s="27"/>
      <c r="R868" s="228"/>
    </row>
    <row r="869" spans="6:18" s="139" customFormat="1" ht="15">
      <c r="F869" s="140"/>
      <c r="O869" s="27"/>
      <c r="P869" s="27"/>
      <c r="Q869" s="27"/>
      <c r="R869" s="228"/>
    </row>
    <row r="870" spans="6:18" s="139" customFormat="1" ht="15">
      <c r="F870" s="140"/>
      <c r="O870" s="27"/>
      <c r="P870" s="27"/>
      <c r="Q870" s="27"/>
      <c r="R870" s="228"/>
    </row>
    <row r="871" spans="6:18" s="139" customFormat="1" ht="15">
      <c r="F871" s="140"/>
      <c r="O871" s="27"/>
      <c r="P871" s="27"/>
      <c r="Q871" s="27"/>
      <c r="R871" s="228"/>
    </row>
    <row r="872" spans="6:18" s="139" customFormat="1" ht="15">
      <c r="F872" s="140"/>
      <c r="O872" s="27"/>
      <c r="P872" s="27"/>
      <c r="Q872" s="27"/>
      <c r="R872" s="228"/>
    </row>
    <row r="873" spans="6:18" s="139" customFormat="1" ht="15">
      <c r="F873" s="140"/>
      <c r="O873" s="27"/>
      <c r="P873" s="27"/>
      <c r="Q873" s="27"/>
      <c r="R873" s="228"/>
    </row>
    <row r="874" spans="6:18" s="139" customFormat="1" ht="15">
      <c r="F874" s="140"/>
      <c r="O874" s="27"/>
      <c r="P874" s="27"/>
      <c r="Q874" s="27"/>
      <c r="R874" s="228"/>
    </row>
    <row r="875" spans="6:18" s="139" customFormat="1" ht="15">
      <c r="F875" s="140"/>
      <c r="O875" s="27"/>
      <c r="P875" s="27"/>
      <c r="Q875" s="27"/>
      <c r="R875" s="228"/>
    </row>
    <row r="876" spans="6:18" s="139" customFormat="1" ht="15">
      <c r="F876" s="140"/>
      <c r="O876" s="27"/>
      <c r="P876" s="27"/>
      <c r="Q876" s="27"/>
      <c r="R876" s="228"/>
    </row>
    <row r="877" spans="6:18" s="139" customFormat="1" ht="15">
      <c r="F877" s="140"/>
      <c r="O877" s="27"/>
      <c r="P877" s="27"/>
      <c r="Q877" s="27"/>
      <c r="R877" s="228"/>
    </row>
    <row r="878" spans="6:18" s="139" customFormat="1" ht="15">
      <c r="F878" s="140"/>
      <c r="O878" s="27"/>
      <c r="P878" s="27"/>
      <c r="Q878" s="27"/>
      <c r="R878" s="228"/>
    </row>
    <row r="879" spans="6:18" s="139" customFormat="1" ht="15">
      <c r="F879" s="140"/>
      <c r="O879" s="27"/>
      <c r="P879" s="27"/>
      <c r="Q879" s="27"/>
      <c r="R879" s="228"/>
    </row>
    <row r="880" spans="6:18" s="139" customFormat="1" ht="15">
      <c r="F880" s="140"/>
      <c r="O880" s="27"/>
      <c r="P880" s="27"/>
      <c r="Q880" s="27"/>
      <c r="R880" s="228"/>
    </row>
    <row r="881" spans="6:18" s="139" customFormat="1" ht="15">
      <c r="F881" s="140"/>
      <c r="O881" s="27"/>
      <c r="P881" s="27"/>
      <c r="Q881" s="27"/>
      <c r="R881" s="228"/>
    </row>
    <row r="882" spans="6:18" s="139" customFormat="1" ht="15">
      <c r="F882" s="140"/>
      <c r="O882" s="27"/>
      <c r="P882" s="27"/>
      <c r="Q882" s="27"/>
      <c r="R882" s="228"/>
    </row>
    <row r="883" spans="6:18" s="139" customFormat="1" ht="15">
      <c r="F883" s="140"/>
      <c r="O883" s="27"/>
      <c r="P883" s="27"/>
      <c r="Q883" s="27"/>
      <c r="R883" s="228"/>
    </row>
    <row r="884" spans="6:18" s="139" customFormat="1" ht="15">
      <c r="F884" s="140"/>
      <c r="O884" s="27"/>
      <c r="P884" s="27"/>
      <c r="Q884" s="27"/>
      <c r="R884" s="228"/>
    </row>
    <row r="885" spans="6:18" s="139" customFormat="1" ht="15">
      <c r="F885" s="140"/>
      <c r="O885" s="27"/>
      <c r="P885" s="27"/>
      <c r="Q885" s="27"/>
      <c r="R885" s="228"/>
    </row>
    <row r="886" spans="6:18" s="139" customFormat="1" ht="15">
      <c r="F886" s="140"/>
      <c r="O886" s="27"/>
      <c r="P886" s="27"/>
      <c r="Q886" s="27"/>
      <c r="R886" s="228"/>
    </row>
    <row r="887" spans="6:18" s="139" customFormat="1" ht="15">
      <c r="F887" s="140"/>
      <c r="O887" s="27"/>
      <c r="P887" s="27"/>
      <c r="Q887" s="27"/>
      <c r="R887" s="228"/>
    </row>
    <row r="888" spans="6:18" s="139" customFormat="1" ht="15">
      <c r="F888" s="140"/>
      <c r="O888" s="27"/>
      <c r="P888" s="27"/>
      <c r="Q888" s="27"/>
      <c r="R888" s="228"/>
    </row>
    <row r="889" spans="6:18" s="139" customFormat="1" ht="15">
      <c r="F889" s="140"/>
      <c r="O889" s="27"/>
      <c r="P889" s="27"/>
      <c r="Q889" s="27"/>
      <c r="R889" s="228"/>
    </row>
    <row r="890" spans="6:18" s="139" customFormat="1" ht="15">
      <c r="F890" s="140"/>
      <c r="O890" s="27"/>
      <c r="P890" s="27"/>
      <c r="Q890" s="27"/>
      <c r="R890" s="228"/>
    </row>
    <row r="891" spans="6:18" s="139" customFormat="1" ht="15">
      <c r="F891" s="140"/>
      <c r="O891" s="27"/>
      <c r="P891" s="27"/>
      <c r="Q891" s="27"/>
      <c r="R891" s="228"/>
    </row>
    <row r="892" spans="6:18" s="139" customFormat="1" ht="15">
      <c r="F892" s="140"/>
      <c r="O892" s="27"/>
      <c r="P892" s="27"/>
      <c r="Q892" s="27"/>
      <c r="R892" s="228"/>
    </row>
    <row r="893" spans="6:18" s="139" customFormat="1" ht="15">
      <c r="F893" s="140"/>
      <c r="O893" s="27"/>
      <c r="P893" s="27"/>
      <c r="Q893" s="27"/>
      <c r="R893" s="228"/>
    </row>
    <row r="894" spans="6:18" s="139" customFormat="1" ht="15">
      <c r="F894" s="140"/>
      <c r="O894" s="27"/>
      <c r="P894" s="27"/>
      <c r="Q894" s="27"/>
      <c r="R894" s="228"/>
    </row>
    <row r="895" spans="6:18" s="139" customFormat="1" ht="15">
      <c r="F895" s="140"/>
      <c r="O895" s="27"/>
      <c r="P895" s="27"/>
      <c r="Q895" s="27"/>
      <c r="R895" s="228"/>
    </row>
    <row r="896" spans="6:18" s="139" customFormat="1" ht="15">
      <c r="F896" s="140"/>
      <c r="O896" s="27"/>
      <c r="P896" s="27"/>
      <c r="Q896" s="27"/>
      <c r="R896" s="228"/>
    </row>
    <row r="897" spans="6:18" s="139" customFormat="1" ht="15">
      <c r="F897" s="140"/>
      <c r="O897" s="27"/>
      <c r="P897" s="27"/>
      <c r="Q897" s="27"/>
      <c r="R897" s="228"/>
    </row>
    <row r="898" spans="6:18" s="139" customFormat="1" ht="15">
      <c r="F898" s="140"/>
      <c r="O898" s="27"/>
      <c r="P898" s="27"/>
      <c r="Q898" s="27"/>
      <c r="R898" s="228"/>
    </row>
    <row r="899" spans="6:18" s="139" customFormat="1" ht="15">
      <c r="F899" s="140"/>
      <c r="O899" s="27"/>
      <c r="P899" s="27"/>
      <c r="Q899" s="27"/>
      <c r="R899" s="228"/>
    </row>
    <row r="900" spans="6:18" s="139" customFormat="1" ht="15">
      <c r="F900" s="140"/>
      <c r="O900" s="27"/>
      <c r="P900" s="27"/>
      <c r="Q900" s="27"/>
      <c r="R900" s="228"/>
    </row>
    <row r="901" spans="6:18" s="139" customFormat="1" ht="15">
      <c r="F901" s="140"/>
      <c r="O901" s="27"/>
      <c r="P901" s="27"/>
      <c r="Q901" s="27"/>
      <c r="R901" s="228"/>
    </row>
    <row r="902" spans="6:18" s="139" customFormat="1" ht="15">
      <c r="F902" s="140"/>
      <c r="O902" s="27"/>
      <c r="P902" s="27"/>
      <c r="Q902" s="27"/>
      <c r="R902" s="228"/>
    </row>
    <row r="903" spans="6:18" s="139" customFormat="1" ht="15">
      <c r="F903" s="140"/>
      <c r="O903" s="27"/>
      <c r="P903" s="27"/>
      <c r="Q903" s="27"/>
      <c r="R903" s="228"/>
    </row>
    <row r="904" spans="6:18" s="139" customFormat="1" ht="15">
      <c r="F904" s="140"/>
      <c r="O904" s="27"/>
      <c r="P904" s="27"/>
      <c r="Q904" s="27"/>
      <c r="R904" s="228"/>
    </row>
    <row r="905" spans="6:18" s="139" customFormat="1" ht="15">
      <c r="F905" s="140"/>
      <c r="O905" s="27"/>
      <c r="P905" s="27"/>
      <c r="Q905" s="27"/>
      <c r="R905" s="228"/>
    </row>
    <row r="906" spans="6:18" s="139" customFormat="1" ht="15">
      <c r="F906" s="140"/>
      <c r="O906" s="27"/>
      <c r="P906" s="27"/>
      <c r="Q906" s="27"/>
      <c r="R906" s="228"/>
    </row>
    <row r="907" spans="6:18" s="139" customFormat="1" ht="15">
      <c r="F907" s="140"/>
      <c r="O907" s="27"/>
      <c r="P907" s="27"/>
      <c r="Q907" s="27"/>
      <c r="R907" s="228"/>
    </row>
    <row r="908" spans="6:18" s="139" customFormat="1" ht="15">
      <c r="F908" s="140"/>
      <c r="O908" s="27"/>
      <c r="P908" s="27"/>
      <c r="Q908" s="27"/>
      <c r="R908" s="228"/>
    </row>
    <row r="909" spans="6:18" s="139" customFormat="1" ht="15">
      <c r="F909" s="140"/>
      <c r="O909" s="27"/>
      <c r="P909" s="27"/>
      <c r="Q909" s="27"/>
      <c r="R909" s="228"/>
    </row>
    <row r="910" spans="6:18" s="139" customFormat="1" ht="15">
      <c r="F910" s="140"/>
      <c r="O910" s="27"/>
      <c r="P910" s="27"/>
      <c r="Q910" s="27"/>
      <c r="R910" s="228"/>
    </row>
    <row r="911" spans="6:18" s="139" customFormat="1" ht="15">
      <c r="F911" s="140"/>
      <c r="O911" s="27"/>
      <c r="P911" s="27"/>
      <c r="Q911" s="27"/>
      <c r="R911" s="228"/>
    </row>
    <row r="912" spans="6:18" s="139" customFormat="1" ht="15">
      <c r="F912" s="140"/>
      <c r="O912" s="27"/>
      <c r="P912" s="27"/>
      <c r="Q912" s="27"/>
      <c r="R912" s="228"/>
    </row>
    <row r="913" spans="6:18" s="139" customFormat="1" ht="15">
      <c r="F913" s="140"/>
      <c r="O913" s="27"/>
      <c r="P913" s="27"/>
      <c r="Q913" s="27"/>
      <c r="R913" s="228"/>
    </row>
    <row r="914" spans="6:18" s="139" customFormat="1" ht="15">
      <c r="F914" s="140"/>
      <c r="O914" s="27"/>
      <c r="P914" s="27"/>
      <c r="Q914" s="27"/>
      <c r="R914" s="228"/>
    </row>
    <row r="915" spans="6:18" s="139" customFormat="1" ht="15">
      <c r="F915" s="140"/>
      <c r="O915" s="27"/>
      <c r="P915" s="27"/>
      <c r="Q915" s="27"/>
      <c r="R915" s="228"/>
    </row>
    <row r="916" spans="6:18" s="139" customFormat="1" ht="15">
      <c r="F916" s="140"/>
      <c r="O916" s="27"/>
      <c r="P916" s="27"/>
      <c r="Q916" s="27"/>
      <c r="R916" s="228"/>
    </row>
    <row r="917" spans="6:18" s="139" customFormat="1" ht="15">
      <c r="F917" s="140"/>
      <c r="O917" s="27"/>
      <c r="P917" s="27"/>
      <c r="Q917" s="27"/>
      <c r="R917" s="228"/>
    </row>
    <row r="918" spans="6:18" s="139" customFormat="1" ht="15">
      <c r="F918" s="140"/>
      <c r="O918" s="27"/>
      <c r="P918" s="27"/>
      <c r="Q918" s="27"/>
      <c r="R918" s="228"/>
    </row>
    <row r="919" spans="6:18" s="139" customFormat="1" ht="15">
      <c r="F919" s="140"/>
      <c r="O919" s="27"/>
      <c r="P919" s="27"/>
      <c r="Q919" s="27"/>
      <c r="R919" s="228"/>
    </row>
    <row r="920" spans="6:18" s="139" customFormat="1" ht="15">
      <c r="F920" s="140"/>
      <c r="O920" s="27"/>
      <c r="P920" s="27"/>
      <c r="Q920" s="27"/>
      <c r="R920" s="228"/>
    </row>
    <row r="921" spans="6:18" s="139" customFormat="1" ht="15">
      <c r="F921" s="140"/>
      <c r="O921" s="27"/>
      <c r="P921" s="27"/>
      <c r="Q921" s="27"/>
      <c r="R921" s="228"/>
    </row>
    <row r="922" spans="6:18" s="139" customFormat="1" ht="15">
      <c r="F922" s="140"/>
      <c r="O922" s="27"/>
      <c r="P922" s="27"/>
      <c r="Q922" s="27"/>
      <c r="R922" s="228"/>
    </row>
    <row r="923" spans="6:18" s="139" customFormat="1" ht="15">
      <c r="F923" s="140"/>
      <c r="O923" s="27"/>
      <c r="P923" s="27"/>
      <c r="Q923" s="27"/>
      <c r="R923" s="228"/>
    </row>
    <row r="924" spans="6:18" s="139" customFormat="1" ht="15">
      <c r="F924" s="140"/>
      <c r="O924" s="27"/>
      <c r="P924" s="27"/>
      <c r="Q924" s="27"/>
      <c r="R924" s="228"/>
    </row>
    <row r="925" spans="6:18" s="139" customFormat="1" ht="15">
      <c r="F925" s="140"/>
      <c r="O925" s="27"/>
      <c r="P925" s="27"/>
      <c r="Q925" s="27"/>
      <c r="R925" s="228"/>
    </row>
    <row r="926" spans="6:18" s="139" customFormat="1" ht="15">
      <c r="F926" s="140"/>
      <c r="O926" s="27"/>
      <c r="P926" s="27"/>
      <c r="Q926" s="27"/>
      <c r="R926" s="228"/>
    </row>
    <row r="927" spans="6:18" s="139" customFormat="1" ht="15">
      <c r="F927" s="140"/>
      <c r="O927" s="27"/>
      <c r="P927" s="27"/>
      <c r="Q927" s="27"/>
      <c r="R927" s="228"/>
    </row>
    <row r="928" spans="6:18" s="139" customFormat="1" ht="15">
      <c r="F928" s="140"/>
      <c r="O928" s="27"/>
      <c r="P928" s="27"/>
      <c r="Q928" s="27"/>
      <c r="R928" s="228"/>
    </row>
    <row r="929" spans="6:18" s="139" customFormat="1" ht="15">
      <c r="F929" s="140"/>
      <c r="O929" s="27"/>
      <c r="P929" s="27"/>
      <c r="Q929" s="27"/>
      <c r="R929" s="228"/>
    </row>
    <row r="930" spans="6:18" s="139" customFormat="1" ht="15">
      <c r="F930" s="140"/>
      <c r="O930" s="27"/>
      <c r="P930" s="27"/>
      <c r="Q930" s="27"/>
      <c r="R930" s="228"/>
    </row>
    <row r="931" spans="6:18" s="139" customFormat="1" ht="15">
      <c r="F931" s="140"/>
      <c r="O931" s="27"/>
      <c r="P931" s="27"/>
      <c r="Q931" s="27"/>
      <c r="R931" s="228"/>
    </row>
    <row r="932" spans="6:18" s="139" customFormat="1" ht="15">
      <c r="F932" s="140"/>
      <c r="O932" s="27"/>
      <c r="P932" s="27"/>
      <c r="Q932" s="27"/>
      <c r="R932" s="228"/>
    </row>
    <row r="933" spans="6:18" s="139" customFormat="1" ht="15">
      <c r="F933" s="140"/>
      <c r="O933" s="27"/>
      <c r="P933" s="27"/>
      <c r="Q933" s="27"/>
      <c r="R933" s="228"/>
    </row>
    <row r="934" spans="6:18" s="139" customFormat="1" ht="15">
      <c r="F934" s="140"/>
      <c r="O934" s="27"/>
      <c r="P934" s="27"/>
      <c r="Q934" s="27"/>
      <c r="R934" s="228"/>
    </row>
    <row r="935" spans="6:18" s="139" customFormat="1" ht="15">
      <c r="F935" s="140"/>
      <c r="O935" s="27"/>
      <c r="P935" s="27"/>
      <c r="Q935" s="27"/>
      <c r="R935" s="228"/>
    </row>
    <row r="936" spans="6:18" s="139" customFormat="1" ht="15">
      <c r="F936" s="140"/>
      <c r="O936" s="27"/>
      <c r="P936" s="27"/>
      <c r="Q936" s="27"/>
      <c r="R936" s="228"/>
    </row>
    <row r="937" spans="6:18" s="139" customFormat="1" ht="15">
      <c r="F937" s="140"/>
      <c r="O937" s="27"/>
      <c r="P937" s="27"/>
      <c r="Q937" s="27"/>
      <c r="R937" s="228"/>
    </row>
    <row r="938" spans="6:18" s="139" customFormat="1" ht="15">
      <c r="F938" s="140"/>
      <c r="O938" s="27"/>
      <c r="P938" s="27"/>
      <c r="Q938" s="27"/>
      <c r="R938" s="228"/>
    </row>
    <row r="939" spans="6:18" s="139" customFormat="1" ht="15">
      <c r="F939" s="140"/>
      <c r="O939" s="27"/>
      <c r="P939" s="27"/>
      <c r="Q939" s="27"/>
      <c r="R939" s="228"/>
    </row>
    <row r="940" spans="6:18" s="139" customFormat="1" ht="15">
      <c r="F940" s="140"/>
      <c r="O940" s="27"/>
      <c r="P940" s="27"/>
      <c r="Q940" s="27"/>
      <c r="R940" s="228"/>
    </row>
    <row r="941" spans="6:18" s="139" customFormat="1" ht="15">
      <c r="F941" s="140"/>
      <c r="O941" s="27"/>
      <c r="P941" s="27"/>
      <c r="Q941" s="27"/>
      <c r="R941" s="228"/>
    </row>
    <row r="942" spans="6:18" s="139" customFormat="1" ht="15">
      <c r="F942" s="140"/>
      <c r="O942" s="27"/>
      <c r="P942" s="27"/>
      <c r="Q942" s="27"/>
      <c r="R942" s="228"/>
    </row>
    <row r="943" spans="6:18" s="139" customFormat="1" ht="15">
      <c r="F943" s="140"/>
      <c r="O943" s="27"/>
      <c r="P943" s="27"/>
      <c r="Q943" s="27"/>
      <c r="R943" s="228"/>
    </row>
    <row r="944" spans="6:18" s="139" customFormat="1" ht="15">
      <c r="F944" s="140"/>
      <c r="O944" s="27"/>
      <c r="P944" s="27"/>
      <c r="Q944" s="27"/>
      <c r="R944" s="228"/>
    </row>
    <row r="945" spans="6:18" s="139" customFormat="1" ht="15">
      <c r="F945" s="140"/>
      <c r="O945" s="27"/>
      <c r="P945" s="27"/>
      <c r="Q945" s="27"/>
      <c r="R945" s="228"/>
    </row>
    <row r="946" spans="6:18" s="139" customFormat="1" ht="15">
      <c r="F946" s="140"/>
      <c r="O946" s="27"/>
      <c r="P946" s="27"/>
      <c r="Q946" s="27"/>
      <c r="R946" s="228"/>
    </row>
    <row r="947" spans="6:18" s="139" customFormat="1" ht="15">
      <c r="F947" s="140"/>
      <c r="O947" s="27"/>
      <c r="P947" s="27"/>
      <c r="Q947" s="27"/>
      <c r="R947" s="228"/>
    </row>
    <row r="948" spans="6:18" s="139" customFormat="1" ht="15">
      <c r="F948" s="140"/>
      <c r="O948" s="27"/>
      <c r="P948" s="27"/>
      <c r="Q948" s="27"/>
      <c r="R948" s="228"/>
    </row>
    <row r="949" spans="6:18" s="139" customFormat="1" ht="15">
      <c r="F949" s="140"/>
      <c r="O949" s="27"/>
      <c r="P949" s="27"/>
      <c r="Q949" s="27"/>
      <c r="R949" s="228"/>
    </row>
    <row r="950" spans="6:18" s="139" customFormat="1" ht="15">
      <c r="F950" s="140"/>
      <c r="O950" s="27"/>
      <c r="P950" s="27"/>
      <c r="Q950" s="27"/>
      <c r="R950" s="228"/>
    </row>
    <row r="951" spans="6:18" s="139" customFormat="1" ht="15">
      <c r="F951" s="140"/>
      <c r="O951" s="27"/>
      <c r="P951" s="27"/>
      <c r="Q951" s="27"/>
      <c r="R951" s="228"/>
    </row>
    <row r="952" spans="6:18" s="139" customFormat="1" ht="15">
      <c r="F952" s="140"/>
      <c r="O952" s="27"/>
      <c r="P952" s="27"/>
      <c r="Q952" s="27"/>
      <c r="R952" s="228"/>
    </row>
    <row r="953" spans="6:18" s="139" customFormat="1" ht="15">
      <c r="F953" s="140"/>
      <c r="O953" s="27"/>
      <c r="P953" s="27"/>
      <c r="Q953" s="27"/>
      <c r="R953" s="228"/>
    </row>
    <row r="954" spans="6:18" s="139" customFormat="1" ht="15">
      <c r="F954" s="140"/>
      <c r="O954" s="27"/>
      <c r="P954" s="27"/>
      <c r="Q954" s="27"/>
      <c r="R954" s="228"/>
    </row>
    <row r="955" spans="6:18" s="139" customFormat="1" ht="15">
      <c r="F955" s="140"/>
      <c r="O955" s="27"/>
      <c r="P955" s="27"/>
      <c r="Q955" s="27"/>
      <c r="R955" s="228"/>
    </row>
    <row r="956" spans="6:18" s="139" customFormat="1" ht="15">
      <c r="F956" s="140"/>
      <c r="O956" s="27"/>
      <c r="P956" s="27"/>
      <c r="Q956" s="27"/>
      <c r="R956" s="228"/>
    </row>
    <row r="957" spans="6:18" s="139" customFormat="1" ht="15">
      <c r="F957" s="140"/>
      <c r="O957" s="27"/>
      <c r="P957" s="27"/>
      <c r="Q957" s="27"/>
      <c r="R957" s="228"/>
    </row>
    <row r="958" spans="6:18" s="139" customFormat="1" ht="15">
      <c r="F958" s="140"/>
      <c r="O958" s="27"/>
      <c r="P958" s="27"/>
      <c r="Q958" s="27"/>
      <c r="R958" s="228"/>
    </row>
    <row r="959" spans="6:18" s="139" customFormat="1" ht="15">
      <c r="F959" s="140"/>
      <c r="O959" s="27"/>
      <c r="P959" s="27"/>
      <c r="Q959" s="27"/>
      <c r="R959" s="228"/>
    </row>
    <row r="960" spans="6:18" s="139" customFormat="1" ht="15">
      <c r="F960" s="140"/>
      <c r="O960" s="27"/>
      <c r="P960" s="27"/>
      <c r="Q960" s="27"/>
      <c r="R960" s="228"/>
    </row>
    <row r="961" spans="6:18" s="139" customFormat="1" ht="15">
      <c r="F961" s="140"/>
      <c r="O961" s="27"/>
      <c r="P961" s="27"/>
      <c r="Q961" s="27"/>
      <c r="R961" s="228"/>
    </row>
    <row r="962" spans="6:18" s="139" customFormat="1" ht="15">
      <c r="F962" s="140"/>
      <c r="O962" s="27"/>
      <c r="P962" s="27"/>
      <c r="Q962" s="27"/>
      <c r="R962" s="228"/>
    </row>
    <row r="963" spans="6:18" s="139" customFormat="1" ht="15">
      <c r="F963" s="140"/>
      <c r="O963" s="27"/>
      <c r="P963" s="27"/>
      <c r="Q963" s="27"/>
      <c r="R963" s="228"/>
    </row>
    <row r="964" spans="6:18" s="139" customFormat="1" ht="15">
      <c r="F964" s="140"/>
      <c r="O964" s="27"/>
      <c r="P964" s="27"/>
      <c r="Q964" s="27"/>
      <c r="R964" s="228"/>
    </row>
    <row r="965" spans="6:18" s="139" customFormat="1" ht="15">
      <c r="F965" s="140"/>
      <c r="O965" s="27"/>
      <c r="P965" s="27"/>
      <c r="Q965" s="27"/>
      <c r="R965" s="228"/>
    </row>
    <row r="966" spans="6:18" s="139" customFormat="1" ht="15">
      <c r="F966" s="140"/>
      <c r="O966" s="27"/>
      <c r="P966" s="27"/>
      <c r="Q966" s="27"/>
      <c r="R966" s="228"/>
    </row>
    <row r="967" spans="6:18" s="139" customFormat="1" ht="15">
      <c r="F967" s="140"/>
      <c r="O967" s="27"/>
      <c r="P967" s="27"/>
      <c r="Q967" s="27"/>
      <c r="R967" s="228"/>
    </row>
    <row r="968" spans="6:18" s="139" customFormat="1" ht="15">
      <c r="F968" s="140"/>
      <c r="O968" s="27"/>
      <c r="P968" s="27"/>
      <c r="Q968" s="27"/>
      <c r="R968" s="228"/>
    </row>
    <row r="969" spans="6:18" s="139" customFormat="1" ht="15">
      <c r="F969" s="140"/>
      <c r="O969" s="27"/>
      <c r="P969" s="27"/>
      <c r="Q969" s="27"/>
      <c r="R969" s="228"/>
    </row>
    <row r="970" spans="6:18" s="139" customFormat="1" ht="15">
      <c r="F970" s="140"/>
      <c r="O970" s="27"/>
      <c r="P970" s="27"/>
      <c r="Q970" s="27"/>
      <c r="R970" s="228"/>
    </row>
    <row r="971" spans="6:18" s="139" customFormat="1" ht="15">
      <c r="F971" s="140"/>
      <c r="O971" s="27"/>
      <c r="P971" s="27"/>
      <c r="Q971" s="27"/>
      <c r="R971" s="228"/>
    </row>
    <row r="972" spans="6:18" s="139" customFormat="1" ht="15">
      <c r="F972" s="140"/>
      <c r="O972" s="27"/>
      <c r="P972" s="27"/>
      <c r="Q972" s="27"/>
      <c r="R972" s="228"/>
    </row>
    <row r="973" spans="6:18" s="139" customFormat="1" ht="15">
      <c r="F973" s="140"/>
      <c r="O973" s="27"/>
      <c r="P973" s="27"/>
      <c r="Q973" s="27"/>
      <c r="R973" s="228"/>
    </row>
    <row r="974" spans="6:18" s="139" customFormat="1" ht="15">
      <c r="F974" s="140"/>
      <c r="O974" s="27"/>
      <c r="P974" s="27"/>
      <c r="Q974" s="27"/>
      <c r="R974" s="228"/>
    </row>
    <row r="975" spans="6:18" s="139" customFormat="1" ht="15">
      <c r="F975" s="140"/>
      <c r="O975" s="27"/>
      <c r="P975" s="27"/>
      <c r="Q975" s="27"/>
      <c r="R975" s="228"/>
    </row>
    <row r="976" spans="6:18" s="139" customFormat="1" ht="15">
      <c r="F976" s="140"/>
      <c r="O976" s="27"/>
      <c r="P976" s="27"/>
      <c r="Q976" s="27"/>
      <c r="R976" s="228"/>
    </row>
    <row r="977" spans="6:18" s="139" customFormat="1" ht="15">
      <c r="F977" s="140"/>
      <c r="O977" s="27"/>
      <c r="P977" s="27"/>
      <c r="Q977" s="27"/>
      <c r="R977" s="228"/>
    </row>
    <row r="978" spans="6:18" s="139" customFormat="1" ht="15">
      <c r="F978" s="140"/>
      <c r="O978" s="27"/>
      <c r="P978" s="27"/>
      <c r="Q978" s="27"/>
      <c r="R978" s="228"/>
    </row>
    <row r="979" spans="6:18" s="139" customFormat="1" ht="15">
      <c r="F979" s="140"/>
      <c r="O979" s="27"/>
      <c r="P979" s="27"/>
      <c r="Q979" s="27"/>
      <c r="R979" s="228"/>
    </row>
    <row r="980" spans="6:18" s="139" customFormat="1" ht="15">
      <c r="F980" s="140"/>
      <c r="O980" s="27"/>
      <c r="P980" s="27"/>
      <c r="Q980" s="27"/>
      <c r="R980" s="228"/>
    </row>
    <row r="981" spans="6:18" s="139" customFormat="1" ht="15">
      <c r="F981" s="140"/>
      <c r="O981" s="27"/>
      <c r="P981" s="27"/>
      <c r="Q981" s="27"/>
      <c r="R981" s="228"/>
    </row>
    <row r="982" spans="6:18" s="139" customFormat="1" ht="15">
      <c r="F982" s="140"/>
      <c r="O982" s="27"/>
      <c r="P982" s="27"/>
      <c r="Q982" s="27"/>
      <c r="R982" s="228"/>
    </row>
    <row r="983" spans="6:18" s="139" customFormat="1" ht="15">
      <c r="F983" s="140"/>
      <c r="O983" s="27"/>
      <c r="P983" s="27"/>
      <c r="Q983" s="27"/>
      <c r="R983" s="228"/>
    </row>
    <row r="984" spans="6:18" s="139" customFormat="1" ht="15">
      <c r="F984" s="140"/>
      <c r="O984" s="27"/>
      <c r="P984" s="27"/>
      <c r="Q984" s="27"/>
      <c r="R984" s="228"/>
    </row>
    <row r="985" spans="6:18" s="139" customFormat="1" ht="15">
      <c r="F985" s="140"/>
      <c r="O985" s="27"/>
      <c r="P985" s="27"/>
      <c r="Q985" s="27"/>
      <c r="R985" s="228"/>
    </row>
    <row r="986" spans="6:18" s="139" customFormat="1" ht="15">
      <c r="F986" s="140"/>
      <c r="O986" s="27"/>
      <c r="P986" s="27"/>
      <c r="Q986" s="27"/>
      <c r="R986" s="228"/>
    </row>
    <row r="987" spans="6:18" s="139" customFormat="1" ht="15">
      <c r="F987" s="140"/>
      <c r="O987" s="27"/>
      <c r="P987" s="27"/>
      <c r="Q987" s="27"/>
      <c r="R987" s="228"/>
    </row>
    <row r="988" spans="6:18" s="139" customFormat="1" ht="15">
      <c r="F988" s="140"/>
      <c r="O988" s="27"/>
      <c r="P988" s="27"/>
      <c r="Q988" s="27"/>
      <c r="R988" s="228"/>
    </row>
    <row r="989" spans="6:18" s="139" customFormat="1" ht="15">
      <c r="F989" s="140"/>
      <c r="O989" s="27"/>
      <c r="P989" s="27"/>
      <c r="Q989" s="27"/>
      <c r="R989" s="228"/>
    </row>
    <row r="990" spans="6:18" s="139" customFormat="1" ht="15">
      <c r="F990" s="140"/>
      <c r="O990" s="27"/>
      <c r="P990" s="27"/>
      <c r="Q990" s="27"/>
      <c r="R990" s="228"/>
    </row>
    <row r="991" spans="6:18" s="139" customFormat="1" ht="15">
      <c r="F991" s="140"/>
      <c r="O991" s="27"/>
      <c r="P991" s="27"/>
      <c r="Q991" s="27"/>
      <c r="R991" s="228"/>
    </row>
    <row r="992" spans="6:18" s="139" customFormat="1" ht="15">
      <c r="F992" s="140"/>
      <c r="O992" s="27"/>
      <c r="P992" s="27"/>
      <c r="Q992" s="27"/>
      <c r="R992" s="228"/>
    </row>
    <row r="993" spans="6:18" s="139" customFormat="1" ht="15">
      <c r="F993" s="140"/>
      <c r="O993" s="27"/>
      <c r="P993" s="27"/>
      <c r="Q993" s="27"/>
      <c r="R993" s="228"/>
    </row>
    <row r="994" spans="6:18" s="139" customFormat="1" ht="15">
      <c r="F994" s="140"/>
      <c r="O994" s="27"/>
      <c r="P994" s="27"/>
      <c r="Q994" s="27"/>
      <c r="R994" s="228"/>
    </row>
    <row r="995" spans="6:18" s="139" customFormat="1" ht="15">
      <c r="F995" s="140"/>
      <c r="O995" s="27"/>
      <c r="P995" s="27"/>
      <c r="Q995" s="27"/>
      <c r="R995" s="228"/>
    </row>
    <row r="996" spans="6:18" s="139" customFormat="1" ht="15">
      <c r="F996" s="140"/>
      <c r="O996" s="27"/>
      <c r="P996" s="27"/>
      <c r="Q996" s="27"/>
      <c r="R996" s="228"/>
    </row>
    <row r="997" spans="6:18" s="139" customFormat="1" ht="15">
      <c r="F997" s="140"/>
      <c r="O997" s="27"/>
      <c r="P997" s="27"/>
      <c r="Q997" s="27"/>
      <c r="R997" s="228"/>
    </row>
    <row r="998" spans="6:18" s="139" customFormat="1" ht="15">
      <c r="F998" s="140"/>
      <c r="O998" s="27"/>
      <c r="P998" s="27"/>
      <c r="Q998" s="27"/>
      <c r="R998" s="228"/>
    </row>
    <row r="999" spans="6:18" s="139" customFormat="1" ht="15">
      <c r="F999" s="140"/>
      <c r="O999" s="27"/>
      <c r="P999" s="27"/>
      <c r="Q999" s="27"/>
      <c r="R999" s="228"/>
    </row>
    <row r="1000" spans="6:18" s="139" customFormat="1" ht="15">
      <c r="F1000" s="140"/>
      <c r="O1000" s="27"/>
      <c r="P1000" s="27"/>
      <c r="Q1000" s="27"/>
      <c r="R1000" s="228"/>
    </row>
    <row r="1001" spans="6:18" s="139" customFormat="1" ht="15">
      <c r="F1001" s="140"/>
      <c r="O1001" s="27"/>
      <c r="P1001" s="27"/>
      <c r="Q1001" s="27"/>
      <c r="R1001" s="228"/>
    </row>
    <row r="1002" spans="6:18" s="139" customFormat="1" ht="15">
      <c r="F1002" s="140"/>
      <c r="O1002" s="27"/>
      <c r="P1002" s="27"/>
      <c r="Q1002" s="27"/>
      <c r="R1002" s="228"/>
    </row>
    <row r="1003" spans="6:18" s="139" customFormat="1" ht="15">
      <c r="F1003" s="140"/>
      <c r="O1003" s="27"/>
      <c r="P1003" s="27"/>
      <c r="Q1003" s="27"/>
      <c r="R1003" s="228"/>
    </row>
    <row r="1004" spans="6:18" s="139" customFormat="1" ht="15">
      <c r="F1004" s="140"/>
      <c r="O1004" s="27"/>
      <c r="P1004" s="27"/>
      <c r="Q1004" s="27"/>
      <c r="R1004" s="228"/>
    </row>
    <row r="1005" spans="6:18" s="139" customFormat="1" ht="15">
      <c r="F1005" s="140"/>
      <c r="O1005" s="27"/>
      <c r="P1005" s="27"/>
      <c r="Q1005" s="27"/>
      <c r="R1005" s="228"/>
    </row>
    <row r="1006" spans="6:18" s="139" customFormat="1" ht="15">
      <c r="F1006" s="140"/>
      <c r="O1006" s="27"/>
      <c r="P1006" s="27"/>
      <c r="Q1006" s="27"/>
      <c r="R1006" s="228"/>
    </row>
    <row r="1007" spans="6:18" s="139" customFormat="1" ht="15">
      <c r="F1007" s="140"/>
      <c r="O1007" s="27"/>
      <c r="P1007" s="27"/>
      <c r="Q1007" s="27"/>
      <c r="R1007" s="228"/>
    </row>
    <row r="1008" spans="6:18" s="139" customFormat="1" ht="15">
      <c r="F1008" s="140"/>
      <c r="O1008" s="27"/>
      <c r="P1008" s="27"/>
      <c r="Q1008" s="27"/>
      <c r="R1008" s="228"/>
    </row>
    <row r="1009" spans="6:18" s="139" customFormat="1" ht="15">
      <c r="F1009" s="140"/>
      <c r="O1009" s="27"/>
      <c r="P1009" s="27"/>
      <c r="Q1009" s="27"/>
      <c r="R1009" s="228"/>
    </row>
    <row r="1010" spans="6:18" s="139" customFormat="1" ht="15">
      <c r="F1010" s="140"/>
      <c r="O1010" s="27"/>
      <c r="P1010" s="27"/>
      <c r="Q1010" s="27"/>
      <c r="R1010" s="228"/>
    </row>
    <row r="1011" spans="6:18" s="139" customFormat="1" ht="15">
      <c r="F1011" s="140"/>
      <c r="O1011" s="27"/>
      <c r="P1011" s="27"/>
      <c r="Q1011" s="27"/>
      <c r="R1011" s="228"/>
    </row>
    <row r="1012" spans="6:18" s="139" customFormat="1" ht="15">
      <c r="F1012" s="140"/>
      <c r="O1012" s="27"/>
      <c r="P1012" s="27"/>
      <c r="Q1012" s="27"/>
      <c r="R1012" s="228"/>
    </row>
    <row r="1013" spans="6:18" s="139" customFormat="1" ht="15">
      <c r="F1013" s="140"/>
      <c r="O1013" s="27"/>
      <c r="P1013" s="27"/>
      <c r="Q1013" s="27"/>
      <c r="R1013" s="228"/>
    </row>
    <row r="1014" spans="6:18" s="139" customFormat="1" ht="15">
      <c r="F1014" s="140"/>
      <c r="O1014" s="27"/>
      <c r="P1014" s="27"/>
      <c r="Q1014" s="27"/>
      <c r="R1014" s="228"/>
    </row>
    <row r="1015" spans="6:18" s="139" customFormat="1" ht="15">
      <c r="F1015" s="140"/>
      <c r="O1015" s="27"/>
      <c r="P1015" s="27"/>
      <c r="Q1015" s="27"/>
      <c r="R1015" s="228"/>
    </row>
    <row r="1016" spans="6:18" s="139" customFormat="1" ht="15">
      <c r="F1016" s="140"/>
      <c r="O1016" s="27"/>
      <c r="P1016" s="27"/>
      <c r="Q1016" s="27"/>
      <c r="R1016" s="228"/>
    </row>
    <row r="1017" spans="6:18" s="139" customFormat="1" ht="15">
      <c r="F1017" s="140"/>
      <c r="O1017" s="27"/>
      <c r="P1017" s="27"/>
      <c r="Q1017" s="27"/>
      <c r="R1017" s="228"/>
    </row>
    <row r="1018" spans="6:18" s="139" customFormat="1" ht="15">
      <c r="F1018" s="140"/>
      <c r="O1018" s="27"/>
      <c r="P1018" s="27"/>
      <c r="Q1018" s="27"/>
      <c r="R1018" s="228"/>
    </row>
    <row r="1019" spans="6:18" s="139" customFormat="1" ht="15">
      <c r="F1019" s="140"/>
      <c r="O1019" s="27"/>
      <c r="P1019" s="27"/>
      <c r="Q1019" s="27"/>
      <c r="R1019" s="228"/>
    </row>
    <row r="1020" spans="6:18" s="139" customFormat="1" ht="15">
      <c r="F1020" s="140"/>
      <c r="O1020" s="27"/>
      <c r="P1020" s="27"/>
      <c r="Q1020" s="27"/>
      <c r="R1020" s="228"/>
    </row>
    <row r="1021" spans="6:18" s="139" customFormat="1" ht="15">
      <c r="F1021" s="140"/>
      <c r="O1021" s="27"/>
      <c r="P1021" s="27"/>
      <c r="Q1021" s="27"/>
      <c r="R1021" s="228"/>
    </row>
    <row r="1022" spans="6:18" s="139" customFormat="1" ht="15">
      <c r="F1022" s="140"/>
      <c r="O1022" s="27"/>
      <c r="P1022" s="27"/>
      <c r="Q1022" s="27"/>
      <c r="R1022" s="228"/>
    </row>
    <row r="1023" spans="6:18" s="139" customFormat="1" ht="15">
      <c r="F1023" s="140"/>
      <c r="O1023" s="27"/>
      <c r="P1023" s="27"/>
      <c r="Q1023" s="27"/>
      <c r="R1023" s="228"/>
    </row>
    <row r="1024" spans="6:18" s="139" customFormat="1" ht="15">
      <c r="F1024" s="140"/>
      <c r="O1024" s="27"/>
      <c r="P1024" s="27"/>
      <c r="Q1024" s="27"/>
      <c r="R1024" s="228"/>
    </row>
    <row r="1025" spans="6:18" s="139" customFormat="1" ht="15">
      <c r="F1025" s="140"/>
      <c r="O1025" s="27"/>
      <c r="P1025" s="27"/>
      <c r="Q1025" s="27"/>
      <c r="R1025" s="228"/>
    </row>
    <row r="1026" spans="6:18" s="139" customFormat="1" ht="15">
      <c r="F1026" s="140"/>
      <c r="O1026" s="27"/>
      <c r="P1026" s="27"/>
      <c r="Q1026" s="27"/>
      <c r="R1026" s="228"/>
    </row>
    <row r="1027" spans="6:18" s="139" customFormat="1" ht="15">
      <c r="F1027" s="140"/>
      <c r="O1027" s="27"/>
      <c r="P1027" s="27"/>
      <c r="Q1027" s="27"/>
      <c r="R1027" s="228"/>
    </row>
    <row r="1028" spans="6:18" s="139" customFormat="1" ht="15">
      <c r="F1028" s="140"/>
      <c r="O1028" s="27"/>
      <c r="P1028" s="27"/>
      <c r="Q1028" s="27"/>
      <c r="R1028" s="228"/>
    </row>
    <row r="1029" spans="6:18" s="139" customFormat="1" ht="15">
      <c r="F1029" s="140"/>
      <c r="O1029" s="27"/>
      <c r="P1029" s="27"/>
      <c r="Q1029" s="27"/>
      <c r="R1029" s="228"/>
    </row>
    <row r="1030" spans="6:18" s="139" customFormat="1" ht="15">
      <c r="F1030" s="140"/>
      <c r="O1030" s="27"/>
      <c r="P1030" s="27"/>
      <c r="Q1030" s="27"/>
      <c r="R1030" s="228"/>
    </row>
    <row r="1031" spans="6:18" s="139" customFormat="1" ht="15">
      <c r="F1031" s="140"/>
      <c r="O1031" s="27"/>
      <c r="P1031" s="27"/>
      <c r="Q1031" s="27"/>
      <c r="R1031" s="228"/>
    </row>
    <row r="1032" spans="6:18" s="139" customFormat="1" ht="15">
      <c r="F1032" s="140"/>
      <c r="O1032" s="27"/>
      <c r="P1032" s="27"/>
      <c r="Q1032" s="27"/>
      <c r="R1032" s="228"/>
    </row>
    <row r="1033" spans="6:18" s="139" customFormat="1" ht="15">
      <c r="F1033" s="140"/>
      <c r="O1033" s="27"/>
      <c r="P1033" s="27"/>
      <c r="Q1033" s="27"/>
      <c r="R1033" s="228"/>
    </row>
    <row r="1034" spans="6:18" s="139" customFormat="1" ht="15">
      <c r="F1034" s="140"/>
      <c r="O1034" s="27"/>
      <c r="P1034" s="27"/>
      <c r="Q1034" s="27"/>
      <c r="R1034" s="228"/>
    </row>
    <row r="1035" spans="6:18" s="139" customFormat="1" ht="15">
      <c r="F1035" s="140"/>
      <c r="O1035" s="27"/>
      <c r="P1035" s="27"/>
      <c r="Q1035" s="27"/>
      <c r="R1035" s="228"/>
    </row>
    <row r="1036" spans="6:18" s="139" customFormat="1" ht="15">
      <c r="F1036" s="140"/>
      <c r="O1036" s="27"/>
      <c r="P1036" s="27"/>
      <c r="Q1036" s="27"/>
      <c r="R1036" s="228"/>
    </row>
    <row r="1037" spans="6:18" s="139" customFormat="1" ht="15">
      <c r="F1037" s="140"/>
      <c r="O1037" s="27"/>
      <c r="P1037" s="27"/>
      <c r="Q1037" s="27"/>
      <c r="R1037" s="228"/>
    </row>
    <row r="1038" spans="6:18" s="139" customFormat="1" ht="15">
      <c r="F1038" s="140"/>
      <c r="O1038" s="27"/>
      <c r="P1038" s="27"/>
      <c r="Q1038" s="27"/>
      <c r="R1038" s="228"/>
    </row>
    <row r="1039" spans="6:18" s="139" customFormat="1" ht="15">
      <c r="F1039" s="140"/>
      <c r="O1039" s="27"/>
      <c r="P1039" s="27"/>
      <c r="Q1039" s="27"/>
      <c r="R1039" s="228"/>
    </row>
    <row r="1040" spans="6:18" s="139" customFormat="1" ht="15">
      <c r="F1040" s="140"/>
      <c r="O1040" s="27"/>
      <c r="P1040" s="27"/>
      <c r="Q1040" s="27"/>
      <c r="R1040" s="228"/>
    </row>
    <row r="1041" spans="6:18" s="139" customFormat="1" ht="15">
      <c r="F1041" s="140"/>
      <c r="O1041" s="27"/>
      <c r="P1041" s="27"/>
      <c r="Q1041" s="27"/>
      <c r="R1041" s="228"/>
    </row>
    <row r="1042" spans="6:18" s="139" customFormat="1" ht="15">
      <c r="F1042" s="140"/>
      <c r="O1042" s="27"/>
      <c r="P1042" s="27"/>
      <c r="Q1042" s="27"/>
      <c r="R1042" s="228"/>
    </row>
    <row r="1043" spans="6:18" s="139" customFormat="1" ht="15">
      <c r="F1043" s="140"/>
      <c r="O1043" s="27"/>
      <c r="P1043" s="27"/>
      <c r="Q1043" s="27"/>
      <c r="R1043" s="228"/>
    </row>
    <row r="1044" spans="6:18" s="139" customFormat="1" ht="15">
      <c r="F1044" s="140"/>
      <c r="O1044" s="27"/>
      <c r="P1044" s="27"/>
      <c r="Q1044" s="27"/>
      <c r="R1044" s="228"/>
    </row>
    <row r="1045" spans="6:18" s="139" customFormat="1" ht="15">
      <c r="F1045" s="140"/>
      <c r="O1045" s="27"/>
      <c r="P1045" s="27"/>
      <c r="Q1045" s="27"/>
      <c r="R1045" s="228"/>
    </row>
    <row r="1046" spans="6:18" s="139" customFormat="1" ht="15">
      <c r="F1046" s="140"/>
      <c r="O1046" s="27"/>
      <c r="P1046" s="27"/>
      <c r="Q1046" s="27"/>
      <c r="R1046" s="228"/>
    </row>
    <row r="1047" spans="6:18" s="139" customFormat="1" ht="15">
      <c r="F1047" s="140"/>
      <c r="O1047" s="27"/>
      <c r="P1047" s="27"/>
      <c r="Q1047" s="27"/>
      <c r="R1047" s="228"/>
    </row>
    <row r="1048" spans="6:18" s="139" customFormat="1" ht="15">
      <c r="F1048" s="140"/>
      <c r="O1048" s="27"/>
      <c r="P1048" s="27"/>
      <c r="Q1048" s="27"/>
      <c r="R1048" s="228"/>
    </row>
    <row r="1049" spans="6:18" s="139" customFormat="1" ht="15">
      <c r="F1049" s="140"/>
      <c r="O1049" s="27"/>
      <c r="P1049" s="27"/>
      <c r="Q1049" s="27"/>
      <c r="R1049" s="228"/>
    </row>
    <row r="1050" spans="6:18" s="139" customFormat="1" ht="15">
      <c r="F1050" s="140"/>
      <c r="O1050" s="27"/>
      <c r="P1050" s="27"/>
      <c r="Q1050" s="27"/>
      <c r="R1050" s="228"/>
    </row>
    <row r="1051" spans="6:18" s="139" customFormat="1" ht="15">
      <c r="F1051" s="140"/>
      <c r="O1051" s="27"/>
      <c r="P1051" s="27"/>
      <c r="Q1051" s="27"/>
      <c r="R1051" s="228"/>
    </row>
    <row r="1052" spans="6:18" s="139" customFormat="1" ht="15">
      <c r="F1052" s="140"/>
      <c r="O1052" s="27"/>
      <c r="P1052" s="27"/>
      <c r="Q1052" s="27"/>
      <c r="R1052" s="228"/>
    </row>
    <row r="1053" spans="6:18" s="139" customFormat="1" ht="15">
      <c r="F1053" s="140"/>
      <c r="O1053" s="27"/>
      <c r="P1053" s="27"/>
      <c r="Q1053" s="27"/>
      <c r="R1053" s="228"/>
    </row>
    <row r="1054" spans="6:18" s="139" customFormat="1" ht="15">
      <c r="F1054" s="140"/>
      <c r="O1054" s="27"/>
      <c r="P1054" s="27"/>
      <c r="Q1054" s="27"/>
      <c r="R1054" s="228"/>
    </row>
    <row r="1055" spans="6:18" s="139" customFormat="1" ht="15">
      <c r="F1055" s="140"/>
      <c r="O1055" s="27"/>
      <c r="P1055" s="27"/>
      <c r="Q1055" s="27"/>
      <c r="R1055" s="228"/>
    </row>
    <row r="1056" spans="6:18" s="139" customFormat="1" ht="15">
      <c r="F1056" s="140"/>
      <c r="O1056" s="27"/>
      <c r="P1056" s="27"/>
      <c r="Q1056" s="27"/>
      <c r="R1056" s="228"/>
    </row>
    <row r="1057" spans="6:18" s="139" customFormat="1" ht="15">
      <c r="F1057" s="140"/>
      <c r="O1057" s="27"/>
      <c r="P1057" s="27"/>
      <c r="Q1057" s="27"/>
      <c r="R1057" s="228"/>
    </row>
    <row r="1058" spans="6:18" s="139" customFormat="1" ht="15">
      <c r="F1058" s="140"/>
      <c r="O1058" s="27"/>
      <c r="P1058" s="27"/>
      <c r="Q1058" s="27"/>
      <c r="R1058" s="228"/>
    </row>
    <row r="1059" spans="6:18" s="139" customFormat="1" ht="15">
      <c r="F1059" s="140"/>
      <c r="O1059" s="27"/>
      <c r="P1059" s="27"/>
      <c r="Q1059" s="27"/>
      <c r="R1059" s="228"/>
    </row>
    <row r="1060" spans="6:18" s="139" customFormat="1" ht="15">
      <c r="F1060" s="140"/>
      <c r="O1060" s="27"/>
      <c r="P1060" s="27"/>
      <c r="Q1060" s="27"/>
      <c r="R1060" s="228"/>
    </row>
    <row r="1061" spans="6:18" s="139" customFormat="1" ht="15">
      <c r="F1061" s="140"/>
      <c r="O1061" s="27"/>
      <c r="P1061" s="27"/>
      <c r="Q1061" s="27"/>
      <c r="R1061" s="228"/>
    </row>
    <row r="1062" spans="6:18" s="139" customFormat="1" ht="15">
      <c r="F1062" s="140"/>
      <c r="O1062" s="27"/>
      <c r="P1062" s="27"/>
      <c r="Q1062" s="27"/>
      <c r="R1062" s="228"/>
    </row>
    <row r="1063" spans="6:18" s="139" customFormat="1" ht="15">
      <c r="F1063" s="140"/>
      <c r="O1063" s="27"/>
      <c r="P1063" s="27"/>
      <c r="Q1063" s="27"/>
      <c r="R1063" s="228"/>
    </row>
    <row r="1064" spans="6:18" s="139" customFormat="1" ht="15">
      <c r="F1064" s="140"/>
      <c r="O1064" s="27"/>
      <c r="P1064" s="27"/>
      <c r="Q1064" s="27"/>
      <c r="R1064" s="228"/>
    </row>
    <row r="1065" spans="6:18" s="139" customFormat="1" ht="15">
      <c r="F1065" s="140"/>
      <c r="O1065" s="27"/>
      <c r="P1065" s="27"/>
      <c r="Q1065" s="27"/>
      <c r="R1065" s="228"/>
    </row>
    <row r="1066" spans="6:18" s="139" customFormat="1" ht="15">
      <c r="F1066" s="140"/>
      <c r="O1066" s="27"/>
      <c r="P1066" s="27"/>
      <c r="Q1066" s="27"/>
      <c r="R1066" s="228"/>
    </row>
    <row r="1067" spans="6:18" s="139" customFormat="1" ht="15">
      <c r="F1067" s="140"/>
      <c r="O1067" s="27"/>
      <c r="P1067" s="27"/>
      <c r="Q1067" s="27"/>
      <c r="R1067" s="228"/>
    </row>
    <row r="1068" spans="6:18" s="139" customFormat="1" ht="15">
      <c r="F1068" s="140"/>
      <c r="O1068" s="27"/>
      <c r="P1068" s="27"/>
      <c r="Q1068" s="27"/>
      <c r="R1068" s="228"/>
    </row>
    <row r="1069" spans="6:18" s="139" customFormat="1" ht="15">
      <c r="F1069" s="140"/>
      <c r="O1069" s="27"/>
      <c r="P1069" s="27"/>
      <c r="Q1069" s="27"/>
      <c r="R1069" s="228"/>
    </row>
    <row r="1070" spans="6:18" s="139" customFormat="1" ht="15">
      <c r="F1070" s="140"/>
      <c r="O1070" s="27"/>
      <c r="P1070" s="27"/>
      <c r="Q1070" s="27"/>
      <c r="R1070" s="228"/>
    </row>
    <row r="1071" spans="6:18" s="139" customFormat="1" ht="15">
      <c r="F1071" s="140"/>
      <c r="O1071" s="27"/>
      <c r="P1071" s="27"/>
      <c r="Q1071" s="27"/>
      <c r="R1071" s="228"/>
    </row>
    <row r="1072" spans="6:18" s="139" customFormat="1" ht="15">
      <c r="F1072" s="140"/>
      <c r="O1072" s="27"/>
      <c r="P1072" s="27"/>
      <c r="Q1072" s="27"/>
      <c r="R1072" s="228"/>
    </row>
    <row r="1073" spans="6:18" s="139" customFormat="1" ht="15">
      <c r="F1073" s="140"/>
      <c r="O1073" s="27"/>
      <c r="P1073" s="27"/>
      <c r="Q1073" s="27"/>
      <c r="R1073" s="228"/>
    </row>
    <row r="1074" spans="6:18" s="139" customFormat="1" ht="15">
      <c r="F1074" s="140"/>
      <c r="O1074" s="27"/>
      <c r="P1074" s="27"/>
      <c r="Q1074" s="27"/>
      <c r="R1074" s="228"/>
    </row>
    <row r="1075" spans="6:18" s="139" customFormat="1" ht="15">
      <c r="F1075" s="140"/>
      <c r="O1075" s="27"/>
      <c r="P1075" s="27"/>
      <c r="Q1075" s="27"/>
      <c r="R1075" s="228"/>
    </row>
    <row r="1076" spans="6:18" s="139" customFormat="1" ht="15">
      <c r="F1076" s="140"/>
      <c r="O1076" s="27"/>
      <c r="P1076" s="27"/>
      <c r="Q1076" s="27"/>
      <c r="R1076" s="228"/>
    </row>
    <row r="1077" spans="6:18" s="139" customFormat="1" ht="15">
      <c r="F1077" s="140"/>
      <c r="O1077" s="27"/>
      <c r="P1077" s="27"/>
      <c r="Q1077" s="27"/>
      <c r="R1077" s="228"/>
    </row>
    <row r="1078" spans="6:18" s="139" customFormat="1" ht="15">
      <c r="F1078" s="140"/>
      <c r="O1078" s="27"/>
      <c r="P1078" s="27"/>
      <c r="Q1078" s="27"/>
      <c r="R1078" s="228"/>
    </row>
    <row r="1079" spans="6:18" s="139" customFormat="1" ht="15">
      <c r="F1079" s="140"/>
      <c r="O1079" s="27"/>
      <c r="P1079" s="27"/>
      <c r="Q1079" s="27"/>
      <c r="R1079" s="228"/>
    </row>
    <row r="1080" spans="6:18" s="139" customFormat="1" ht="15">
      <c r="F1080" s="140"/>
      <c r="O1080" s="27"/>
      <c r="P1080" s="27"/>
      <c r="Q1080" s="27"/>
      <c r="R1080" s="228"/>
    </row>
    <row r="1081" spans="6:18" s="139" customFormat="1" ht="15">
      <c r="F1081" s="140"/>
      <c r="O1081" s="27"/>
      <c r="P1081" s="27"/>
      <c r="Q1081" s="27"/>
      <c r="R1081" s="228"/>
    </row>
    <row r="1082" spans="6:18" s="139" customFormat="1" ht="15">
      <c r="F1082" s="140"/>
      <c r="O1082" s="27"/>
      <c r="P1082" s="27"/>
      <c r="Q1082" s="27"/>
      <c r="R1082" s="228"/>
    </row>
    <row r="1083" spans="6:18" s="139" customFormat="1" ht="15">
      <c r="F1083" s="140"/>
      <c r="O1083" s="27"/>
      <c r="P1083" s="27"/>
      <c r="Q1083" s="27"/>
      <c r="R1083" s="228"/>
    </row>
    <row r="1084" spans="6:18" s="139" customFormat="1" ht="15">
      <c r="F1084" s="140"/>
      <c r="O1084" s="27"/>
      <c r="P1084" s="27"/>
      <c r="Q1084" s="27"/>
      <c r="R1084" s="228"/>
    </row>
    <row r="1085" spans="6:18" s="139" customFormat="1" ht="15">
      <c r="F1085" s="140"/>
      <c r="O1085" s="27"/>
      <c r="P1085" s="27"/>
      <c r="Q1085" s="27"/>
      <c r="R1085" s="228"/>
    </row>
    <row r="1086" spans="6:18" s="139" customFormat="1" ht="15">
      <c r="F1086" s="140"/>
      <c r="O1086" s="27"/>
      <c r="P1086" s="27"/>
      <c r="Q1086" s="27"/>
      <c r="R1086" s="228"/>
    </row>
    <row r="1087" spans="6:18" s="139" customFormat="1" ht="15">
      <c r="F1087" s="140"/>
      <c r="O1087" s="27"/>
      <c r="P1087" s="27"/>
      <c r="Q1087" s="27"/>
      <c r="R1087" s="228"/>
    </row>
    <row r="1088" spans="6:18" s="139" customFormat="1" ht="15">
      <c r="F1088" s="140"/>
      <c r="O1088" s="27"/>
      <c r="P1088" s="27"/>
      <c r="Q1088" s="27"/>
      <c r="R1088" s="228"/>
    </row>
    <row r="1089" spans="6:18" s="139" customFormat="1" ht="15">
      <c r="F1089" s="140"/>
      <c r="O1089" s="27"/>
      <c r="P1089" s="27"/>
      <c r="Q1089" s="27"/>
      <c r="R1089" s="228"/>
    </row>
    <row r="1090" spans="6:18" s="139" customFormat="1" ht="15">
      <c r="F1090" s="140"/>
      <c r="O1090" s="27"/>
      <c r="P1090" s="27"/>
      <c r="Q1090" s="27"/>
      <c r="R1090" s="228"/>
    </row>
    <row r="1091" spans="6:18" s="139" customFormat="1" ht="15">
      <c r="F1091" s="140"/>
      <c r="O1091" s="27"/>
      <c r="P1091" s="27"/>
      <c r="Q1091" s="27"/>
      <c r="R1091" s="228"/>
    </row>
    <row r="1092" spans="6:18" s="139" customFormat="1" ht="15">
      <c r="F1092" s="140"/>
      <c r="O1092" s="27"/>
      <c r="P1092" s="27"/>
      <c r="Q1092" s="27"/>
      <c r="R1092" s="228"/>
    </row>
    <row r="1093" spans="6:18" s="139" customFormat="1" ht="15">
      <c r="F1093" s="140"/>
      <c r="O1093" s="27"/>
      <c r="P1093" s="27"/>
      <c r="Q1093" s="27"/>
      <c r="R1093" s="228"/>
    </row>
    <row r="1094" spans="6:18" s="139" customFormat="1" ht="15">
      <c r="F1094" s="140"/>
      <c r="O1094" s="27"/>
      <c r="P1094" s="27"/>
      <c r="Q1094" s="27"/>
      <c r="R1094" s="228"/>
    </row>
    <row r="1095" spans="6:18" s="139" customFormat="1" ht="15">
      <c r="F1095" s="140"/>
      <c r="O1095" s="27"/>
      <c r="P1095" s="27"/>
      <c r="Q1095" s="27"/>
      <c r="R1095" s="228"/>
    </row>
    <row r="1096" spans="6:18" s="139" customFormat="1" ht="15">
      <c r="F1096" s="140"/>
      <c r="O1096" s="27"/>
      <c r="P1096" s="27"/>
      <c r="Q1096" s="27"/>
      <c r="R1096" s="228"/>
    </row>
    <row r="1097" spans="6:18" s="139" customFormat="1" ht="15">
      <c r="F1097" s="140"/>
      <c r="O1097" s="27"/>
      <c r="P1097" s="27"/>
      <c r="Q1097" s="27"/>
      <c r="R1097" s="228"/>
    </row>
    <row r="1098" spans="6:18" s="139" customFormat="1" ht="15">
      <c r="F1098" s="140"/>
      <c r="O1098" s="27"/>
      <c r="P1098" s="27"/>
      <c r="Q1098" s="27"/>
      <c r="R1098" s="228"/>
    </row>
    <row r="1099" spans="6:18" s="139" customFormat="1" ht="15">
      <c r="F1099" s="140"/>
      <c r="O1099" s="27"/>
      <c r="P1099" s="27"/>
      <c r="Q1099" s="27"/>
      <c r="R1099" s="228"/>
    </row>
    <row r="1100" spans="6:18" s="139" customFormat="1" ht="15">
      <c r="F1100" s="140"/>
      <c r="O1100" s="27"/>
      <c r="P1100" s="27"/>
      <c r="Q1100" s="27"/>
      <c r="R1100" s="228"/>
    </row>
    <row r="1101" spans="6:18" s="139" customFormat="1" ht="15">
      <c r="F1101" s="140"/>
      <c r="O1101" s="27"/>
      <c r="P1101" s="27"/>
      <c r="Q1101" s="27"/>
      <c r="R1101" s="228"/>
    </row>
    <row r="1102" spans="6:18" s="139" customFormat="1" ht="15">
      <c r="F1102" s="140"/>
      <c r="O1102" s="27"/>
      <c r="P1102" s="27"/>
      <c r="Q1102" s="27"/>
      <c r="R1102" s="228"/>
    </row>
    <row r="1103" spans="6:18" s="139" customFormat="1" ht="15">
      <c r="F1103" s="140"/>
      <c r="O1103" s="27"/>
      <c r="P1103" s="27"/>
      <c r="Q1103" s="27"/>
      <c r="R1103" s="228"/>
    </row>
    <row r="1104" spans="6:18" s="139" customFormat="1" ht="15">
      <c r="F1104" s="140"/>
      <c r="O1104" s="27"/>
      <c r="P1104" s="27"/>
      <c r="Q1104" s="27"/>
      <c r="R1104" s="228"/>
    </row>
    <row r="1105" spans="6:18" s="139" customFormat="1" ht="15">
      <c r="F1105" s="140"/>
      <c r="O1105" s="27"/>
      <c r="P1105" s="27"/>
      <c r="Q1105" s="27"/>
      <c r="R1105" s="228"/>
    </row>
    <row r="1106" spans="6:18" s="139" customFormat="1" ht="15">
      <c r="F1106" s="140"/>
      <c r="O1106" s="27"/>
      <c r="P1106" s="27"/>
      <c r="Q1106" s="27"/>
      <c r="R1106" s="228"/>
    </row>
    <row r="1107" spans="6:18" s="139" customFormat="1" ht="15">
      <c r="F1107" s="140"/>
      <c r="O1107" s="27"/>
      <c r="P1107" s="27"/>
      <c r="Q1107" s="27"/>
      <c r="R1107" s="228"/>
    </row>
    <row r="1108" spans="6:18" s="139" customFormat="1" ht="15">
      <c r="F1108" s="140"/>
      <c r="O1108" s="27"/>
      <c r="P1108" s="27"/>
      <c r="Q1108" s="27"/>
      <c r="R1108" s="228"/>
    </row>
    <row r="1109" spans="6:18" s="139" customFormat="1" ht="15">
      <c r="F1109" s="140"/>
      <c r="O1109" s="27"/>
      <c r="P1109" s="27"/>
      <c r="Q1109" s="27"/>
      <c r="R1109" s="228"/>
    </row>
    <row r="1110" spans="6:18" s="139" customFormat="1" ht="15">
      <c r="F1110" s="140"/>
      <c r="O1110" s="27"/>
      <c r="P1110" s="27"/>
      <c r="Q1110" s="27"/>
      <c r="R1110" s="228"/>
    </row>
    <row r="1111" spans="6:18" s="139" customFormat="1" ht="15">
      <c r="F1111" s="140"/>
      <c r="O1111" s="27"/>
      <c r="P1111" s="27"/>
      <c r="Q1111" s="27"/>
      <c r="R1111" s="228"/>
    </row>
    <row r="1112" spans="6:18" s="139" customFormat="1" ht="15">
      <c r="F1112" s="140"/>
      <c r="O1112" s="27"/>
      <c r="P1112" s="27"/>
      <c r="Q1112" s="27"/>
      <c r="R1112" s="228"/>
    </row>
    <row r="1113" spans="6:18" s="139" customFormat="1" ht="15">
      <c r="F1113" s="140"/>
      <c r="O1113" s="27"/>
      <c r="P1113" s="27"/>
      <c r="Q1113" s="27"/>
      <c r="R1113" s="228"/>
    </row>
    <row r="1114" spans="6:18" s="139" customFormat="1" ht="15">
      <c r="F1114" s="140"/>
      <c r="O1114" s="27"/>
      <c r="P1114" s="27"/>
      <c r="Q1114" s="27"/>
      <c r="R1114" s="228"/>
    </row>
    <row r="1115" spans="6:18" s="139" customFormat="1" ht="15">
      <c r="F1115" s="140"/>
      <c r="O1115" s="27"/>
      <c r="P1115" s="27"/>
      <c r="Q1115" s="27"/>
      <c r="R1115" s="228"/>
    </row>
    <row r="1116" spans="6:18" s="139" customFormat="1" ht="15">
      <c r="F1116" s="140"/>
      <c r="O1116" s="27"/>
      <c r="P1116" s="27"/>
      <c r="Q1116" s="27"/>
      <c r="R1116" s="228"/>
    </row>
    <row r="1117" spans="6:18" s="139" customFormat="1" ht="15">
      <c r="F1117" s="140"/>
      <c r="O1117" s="27"/>
      <c r="P1117" s="27"/>
      <c r="Q1117" s="27"/>
      <c r="R1117" s="228"/>
    </row>
    <row r="1118" spans="6:18" s="139" customFormat="1" ht="15">
      <c r="F1118" s="140"/>
      <c r="O1118" s="27"/>
      <c r="P1118" s="27"/>
      <c r="Q1118" s="27"/>
      <c r="R1118" s="228"/>
    </row>
    <row r="1119" spans="6:18" s="139" customFormat="1" ht="15">
      <c r="F1119" s="140"/>
      <c r="O1119" s="27"/>
      <c r="P1119" s="27"/>
      <c r="Q1119" s="27"/>
      <c r="R1119" s="228"/>
    </row>
    <row r="1120" spans="6:18" s="139" customFormat="1" ht="15">
      <c r="F1120" s="140"/>
      <c r="O1120" s="27"/>
      <c r="P1120" s="27"/>
      <c r="Q1120" s="27"/>
      <c r="R1120" s="228"/>
    </row>
    <row r="1121" spans="6:18" s="139" customFormat="1" ht="15">
      <c r="F1121" s="140"/>
      <c r="O1121" s="27"/>
      <c r="P1121" s="27"/>
      <c r="Q1121" s="27"/>
      <c r="R1121" s="228"/>
    </row>
    <row r="1122" spans="6:18" s="139" customFormat="1" ht="15">
      <c r="F1122" s="140"/>
      <c r="O1122" s="27"/>
      <c r="P1122" s="27"/>
      <c r="Q1122" s="27"/>
      <c r="R1122" s="228"/>
    </row>
    <row r="1123" spans="6:18" s="139" customFormat="1" ht="15">
      <c r="F1123" s="140"/>
      <c r="O1123" s="27"/>
      <c r="P1123" s="27"/>
      <c r="Q1123" s="27"/>
      <c r="R1123" s="228"/>
    </row>
    <row r="1124" spans="6:18" s="139" customFormat="1" ht="15">
      <c r="F1124" s="140"/>
      <c r="O1124" s="27"/>
      <c r="P1124" s="27"/>
      <c r="Q1124" s="27"/>
      <c r="R1124" s="228"/>
    </row>
    <row r="1125" spans="6:18" s="139" customFormat="1" ht="15">
      <c r="F1125" s="140"/>
      <c r="O1125" s="27"/>
      <c r="P1125" s="27"/>
      <c r="Q1125" s="27"/>
      <c r="R1125" s="228"/>
    </row>
    <row r="1126" spans="6:18" s="139" customFormat="1" ht="15">
      <c r="F1126" s="140"/>
      <c r="O1126" s="27"/>
      <c r="P1126" s="27"/>
      <c r="Q1126" s="27"/>
      <c r="R1126" s="228"/>
    </row>
    <row r="1127" spans="6:18" s="139" customFormat="1" ht="15">
      <c r="F1127" s="140"/>
      <c r="O1127" s="27"/>
      <c r="P1127" s="27"/>
      <c r="Q1127" s="27"/>
      <c r="R1127" s="228"/>
    </row>
    <row r="1128" spans="6:18" s="139" customFormat="1" ht="15">
      <c r="F1128" s="140"/>
      <c r="O1128" s="27"/>
      <c r="P1128" s="27"/>
      <c r="Q1128" s="27"/>
      <c r="R1128" s="228"/>
    </row>
    <row r="1129" spans="6:18" s="139" customFormat="1" ht="15">
      <c r="F1129" s="140"/>
      <c r="O1129" s="27"/>
      <c r="P1129" s="27"/>
      <c r="Q1129" s="27"/>
      <c r="R1129" s="228"/>
    </row>
    <row r="1130" spans="6:18" s="139" customFormat="1" ht="15">
      <c r="F1130" s="140"/>
      <c r="O1130" s="27"/>
      <c r="P1130" s="27"/>
      <c r="Q1130" s="27"/>
      <c r="R1130" s="228"/>
    </row>
    <row r="1131" spans="6:18" s="139" customFormat="1" ht="15">
      <c r="F1131" s="140"/>
      <c r="O1131" s="27"/>
      <c r="P1131" s="27"/>
      <c r="Q1131" s="27"/>
      <c r="R1131" s="228"/>
    </row>
    <row r="1132" spans="6:18" s="139" customFormat="1" ht="15">
      <c r="F1132" s="140"/>
      <c r="O1132" s="27"/>
      <c r="P1132" s="27"/>
      <c r="Q1132" s="27"/>
      <c r="R1132" s="228"/>
    </row>
    <row r="1133" spans="6:18" s="139" customFormat="1" ht="15">
      <c r="F1133" s="140"/>
      <c r="O1133" s="27"/>
      <c r="P1133" s="27"/>
      <c r="Q1133" s="27"/>
      <c r="R1133" s="228"/>
    </row>
    <row r="1134" spans="6:18" s="139" customFormat="1" ht="15">
      <c r="F1134" s="140"/>
      <c r="O1134" s="27"/>
      <c r="P1134" s="27"/>
      <c r="Q1134" s="27"/>
      <c r="R1134" s="228"/>
    </row>
    <row r="1135" spans="6:18" s="139" customFormat="1" ht="15">
      <c r="F1135" s="140"/>
      <c r="O1135" s="27"/>
      <c r="P1135" s="27"/>
      <c r="Q1135" s="27"/>
      <c r="R1135" s="228"/>
    </row>
    <row r="1136" spans="6:18" s="139" customFormat="1" ht="15">
      <c r="F1136" s="140"/>
      <c r="O1136" s="27"/>
      <c r="P1136" s="27"/>
      <c r="Q1136" s="27"/>
      <c r="R1136" s="228"/>
    </row>
    <row r="1137" spans="6:18" s="139" customFormat="1" ht="15">
      <c r="F1137" s="140"/>
      <c r="O1137" s="27"/>
      <c r="P1137" s="27"/>
      <c r="Q1137" s="27"/>
      <c r="R1137" s="228"/>
    </row>
    <row r="1138" spans="6:18" s="139" customFormat="1" ht="15">
      <c r="F1138" s="140"/>
      <c r="O1138" s="27"/>
      <c r="P1138" s="27"/>
      <c r="Q1138" s="27"/>
      <c r="R1138" s="228"/>
    </row>
    <row r="1139" spans="6:18" s="139" customFormat="1" ht="15">
      <c r="F1139" s="140"/>
      <c r="O1139" s="27"/>
      <c r="P1139" s="27"/>
      <c r="Q1139" s="27"/>
      <c r="R1139" s="228"/>
    </row>
    <row r="1140" spans="6:18" s="139" customFormat="1" ht="15">
      <c r="F1140" s="140"/>
      <c r="O1140" s="27"/>
      <c r="P1140" s="27"/>
      <c r="Q1140" s="27"/>
      <c r="R1140" s="228"/>
    </row>
    <row r="1141" spans="6:18" s="139" customFormat="1" ht="15">
      <c r="F1141" s="140"/>
      <c r="O1141" s="27"/>
      <c r="P1141" s="27"/>
      <c r="Q1141" s="27"/>
      <c r="R1141" s="228"/>
    </row>
    <row r="1142" spans="6:18" s="139" customFormat="1" ht="15">
      <c r="F1142" s="140"/>
      <c r="O1142" s="27"/>
      <c r="P1142" s="27"/>
      <c r="Q1142" s="27"/>
      <c r="R1142" s="228"/>
    </row>
    <row r="1143" spans="6:18" s="139" customFormat="1" ht="15">
      <c r="F1143" s="140"/>
      <c r="O1143" s="27"/>
      <c r="P1143" s="27"/>
      <c r="Q1143" s="27"/>
      <c r="R1143" s="228"/>
    </row>
    <row r="1144" spans="6:18" s="139" customFormat="1" ht="15">
      <c r="F1144" s="140"/>
      <c r="O1144" s="27"/>
      <c r="P1144" s="27"/>
      <c r="Q1144" s="27"/>
      <c r="R1144" s="228"/>
    </row>
    <row r="1145" spans="6:18" s="139" customFormat="1" ht="15">
      <c r="F1145" s="140"/>
      <c r="O1145" s="27"/>
      <c r="P1145" s="27"/>
      <c r="Q1145" s="27"/>
      <c r="R1145" s="228"/>
    </row>
    <row r="1146" spans="6:18" s="139" customFormat="1" ht="15">
      <c r="F1146" s="140"/>
      <c r="O1146" s="27"/>
      <c r="P1146" s="27"/>
      <c r="Q1146" s="27"/>
      <c r="R1146" s="228"/>
    </row>
    <row r="1147" spans="6:18" s="139" customFormat="1" ht="15">
      <c r="F1147" s="140"/>
      <c r="O1147" s="27"/>
      <c r="P1147" s="27"/>
      <c r="Q1147" s="27"/>
      <c r="R1147" s="228"/>
    </row>
    <row r="1148" spans="6:18" s="139" customFormat="1" ht="15">
      <c r="F1148" s="140"/>
      <c r="O1148" s="27"/>
      <c r="P1148" s="27"/>
      <c r="Q1148" s="27"/>
      <c r="R1148" s="228"/>
    </row>
    <row r="1149" spans="6:18" s="139" customFormat="1" ht="15">
      <c r="F1149" s="140"/>
      <c r="O1149" s="27"/>
      <c r="P1149" s="27"/>
      <c r="Q1149" s="27"/>
      <c r="R1149" s="228"/>
    </row>
    <row r="1150" spans="6:18" s="139" customFormat="1" ht="15">
      <c r="F1150" s="140"/>
      <c r="O1150" s="27"/>
      <c r="P1150" s="27"/>
      <c r="Q1150" s="27"/>
      <c r="R1150" s="228"/>
    </row>
    <row r="1151" spans="6:18" s="139" customFormat="1" ht="15">
      <c r="F1151" s="140"/>
      <c r="O1151" s="27"/>
      <c r="P1151" s="27"/>
      <c r="Q1151" s="27"/>
      <c r="R1151" s="228"/>
    </row>
    <row r="1152" spans="6:18" s="139" customFormat="1" ht="15">
      <c r="F1152" s="140"/>
      <c r="O1152" s="27"/>
      <c r="P1152" s="27"/>
      <c r="Q1152" s="27"/>
      <c r="R1152" s="228"/>
    </row>
    <row r="1153" spans="6:18" s="139" customFormat="1" ht="15">
      <c r="F1153" s="140"/>
      <c r="O1153" s="27"/>
      <c r="P1153" s="27"/>
      <c r="Q1153" s="27"/>
      <c r="R1153" s="228"/>
    </row>
    <row r="1154" spans="6:18" s="139" customFormat="1" ht="15">
      <c r="F1154" s="140"/>
      <c r="O1154" s="27"/>
      <c r="P1154" s="27"/>
      <c r="Q1154" s="27"/>
      <c r="R1154" s="228"/>
    </row>
    <row r="1155" spans="6:18" s="139" customFormat="1" ht="15">
      <c r="F1155" s="140"/>
      <c r="O1155" s="27"/>
      <c r="P1155" s="27"/>
      <c r="Q1155" s="27"/>
      <c r="R1155" s="228"/>
    </row>
    <row r="1156" spans="6:18" s="139" customFormat="1" ht="15">
      <c r="F1156" s="140"/>
      <c r="O1156" s="27"/>
      <c r="P1156" s="27"/>
      <c r="Q1156" s="27"/>
      <c r="R1156" s="228"/>
    </row>
    <row r="1157" spans="6:18" s="139" customFormat="1" ht="15">
      <c r="F1157" s="140"/>
      <c r="O1157" s="27"/>
      <c r="P1157" s="27"/>
      <c r="Q1157" s="27"/>
      <c r="R1157" s="228"/>
    </row>
    <row r="1158" spans="6:18" s="139" customFormat="1" ht="15">
      <c r="F1158" s="140"/>
      <c r="O1158" s="27"/>
      <c r="P1158" s="27"/>
      <c r="Q1158" s="27"/>
      <c r="R1158" s="228"/>
    </row>
    <row r="1159" spans="6:18" s="139" customFormat="1" ht="15">
      <c r="F1159" s="140"/>
      <c r="O1159" s="27"/>
      <c r="P1159" s="27"/>
      <c r="Q1159" s="27"/>
      <c r="R1159" s="228"/>
    </row>
    <row r="1160" spans="6:18" s="139" customFormat="1" ht="15">
      <c r="F1160" s="140"/>
      <c r="O1160" s="27"/>
      <c r="P1160" s="27"/>
      <c r="Q1160" s="27"/>
      <c r="R1160" s="228"/>
    </row>
    <row r="1161" spans="6:18" s="139" customFormat="1" ht="15">
      <c r="F1161" s="140"/>
      <c r="O1161" s="27"/>
      <c r="P1161" s="27"/>
      <c r="Q1161" s="27"/>
      <c r="R1161" s="228"/>
    </row>
    <row r="1162" spans="6:18" s="139" customFormat="1" ht="15">
      <c r="F1162" s="140"/>
      <c r="O1162" s="27"/>
      <c r="P1162" s="27"/>
      <c r="Q1162" s="27"/>
      <c r="R1162" s="228"/>
    </row>
    <row r="1163" spans="6:18" s="139" customFormat="1" ht="15">
      <c r="F1163" s="140"/>
      <c r="O1163" s="27"/>
      <c r="P1163" s="27"/>
      <c r="Q1163" s="27"/>
      <c r="R1163" s="228"/>
    </row>
    <row r="1164" spans="6:18" s="139" customFormat="1" ht="15">
      <c r="F1164" s="140"/>
      <c r="O1164" s="27"/>
      <c r="P1164" s="27"/>
      <c r="Q1164" s="27"/>
      <c r="R1164" s="228"/>
    </row>
    <row r="1165" spans="6:18" s="139" customFormat="1" ht="15">
      <c r="F1165" s="140"/>
      <c r="O1165" s="27"/>
      <c r="P1165" s="27"/>
      <c r="Q1165" s="27"/>
      <c r="R1165" s="228"/>
    </row>
    <row r="1166" spans="6:18" s="139" customFormat="1" ht="15">
      <c r="F1166" s="140"/>
      <c r="O1166" s="27"/>
      <c r="P1166" s="27"/>
      <c r="Q1166" s="27"/>
      <c r="R1166" s="228"/>
    </row>
    <row r="1167" spans="6:18" s="139" customFormat="1" ht="15">
      <c r="F1167" s="140"/>
      <c r="O1167" s="27"/>
      <c r="P1167" s="27"/>
      <c r="Q1167" s="27"/>
      <c r="R1167" s="228"/>
    </row>
    <row r="1168" spans="6:18" s="139" customFormat="1" ht="15">
      <c r="F1168" s="140"/>
      <c r="O1168" s="27"/>
      <c r="P1168" s="27"/>
      <c r="Q1168" s="27"/>
      <c r="R1168" s="228"/>
    </row>
    <row r="1169" spans="6:18" s="139" customFormat="1" ht="15">
      <c r="F1169" s="140"/>
      <c r="O1169" s="27"/>
      <c r="P1169" s="27"/>
      <c r="Q1169" s="27"/>
      <c r="R1169" s="228"/>
    </row>
    <row r="1170" spans="6:18" s="139" customFormat="1" ht="15">
      <c r="F1170" s="140"/>
      <c r="O1170" s="27"/>
      <c r="P1170" s="27"/>
      <c r="Q1170" s="27"/>
      <c r="R1170" s="228"/>
    </row>
    <row r="1171" spans="6:18" s="139" customFormat="1" ht="15">
      <c r="F1171" s="140"/>
      <c r="O1171" s="27"/>
      <c r="P1171" s="27"/>
      <c r="Q1171" s="27"/>
      <c r="R1171" s="228"/>
    </row>
    <row r="1172" spans="6:18" s="139" customFormat="1" ht="15">
      <c r="F1172" s="140"/>
      <c r="O1172" s="27"/>
      <c r="P1172" s="27"/>
      <c r="Q1172" s="27"/>
      <c r="R1172" s="228"/>
    </row>
    <row r="1173" spans="6:18" s="139" customFormat="1" ht="15">
      <c r="F1173" s="140"/>
      <c r="O1173" s="27"/>
      <c r="P1173" s="27"/>
      <c r="Q1173" s="27"/>
      <c r="R1173" s="228"/>
    </row>
    <row r="1174" spans="6:18" s="139" customFormat="1" ht="15">
      <c r="F1174" s="140"/>
      <c r="O1174" s="27"/>
      <c r="P1174" s="27"/>
      <c r="Q1174" s="27"/>
      <c r="R1174" s="228"/>
    </row>
    <row r="1175" spans="6:18" s="139" customFormat="1" ht="15">
      <c r="F1175" s="140"/>
      <c r="O1175" s="27"/>
      <c r="P1175" s="27"/>
      <c r="Q1175" s="27"/>
      <c r="R1175" s="228"/>
    </row>
    <row r="1176" spans="6:18" s="139" customFormat="1" ht="15">
      <c r="F1176" s="140"/>
      <c r="O1176" s="27"/>
      <c r="P1176" s="27"/>
      <c r="Q1176" s="27"/>
      <c r="R1176" s="228"/>
    </row>
    <row r="1177" spans="6:18" s="139" customFormat="1" ht="15">
      <c r="F1177" s="140"/>
      <c r="O1177" s="27"/>
      <c r="P1177" s="27"/>
      <c r="Q1177" s="27"/>
      <c r="R1177" s="228"/>
    </row>
    <row r="1178" spans="6:18" s="139" customFormat="1" ht="15">
      <c r="F1178" s="140"/>
      <c r="O1178" s="27"/>
      <c r="P1178" s="27"/>
      <c r="Q1178" s="27"/>
      <c r="R1178" s="228"/>
    </row>
    <row r="1179" spans="6:18" s="139" customFormat="1" ht="15">
      <c r="F1179" s="140"/>
      <c r="O1179" s="27"/>
      <c r="P1179" s="27"/>
      <c r="Q1179" s="27"/>
      <c r="R1179" s="228"/>
    </row>
    <row r="1180" spans="6:18" s="139" customFormat="1" ht="15">
      <c r="F1180" s="140"/>
      <c r="O1180" s="27"/>
      <c r="P1180" s="27"/>
      <c r="Q1180" s="27"/>
      <c r="R1180" s="228"/>
    </row>
    <row r="1181" spans="6:18" s="139" customFormat="1" ht="15">
      <c r="F1181" s="140"/>
      <c r="O1181" s="27"/>
      <c r="P1181" s="27"/>
      <c r="Q1181" s="27"/>
      <c r="R1181" s="228"/>
    </row>
    <row r="1182" spans="6:18" s="139" customFormat="1" ht="15">
      <c r="F1182" s="140"/>
      <c r="O1182" s="27"/>
      <c r="P1182" s="27"/>
      <c r="Q1182" s="27"/>
      <c r="R1182" s="228"/>
    </row>
    <row r="1183" spans="6:18" s="139" customFormat="1" ht="15">
      <c r="F1183" s="140"/>
      <c r="O1183" s="27"/>
      <c r="P1183" s="27"/>
      <c r="Q1183" s="27"/>
      <c r="R1183" s="228"/>
    </row>
    <row r="1184" spans="6:18" s="139" customFormat="1" ht="15">
      <c r="F1184" s="140"/>
      <c r="O1184" s="27"/>
      <c r="P1184" s="27"/>
      <c r="Q1184" s="27"/>
      <c r="R1184" s="228"/>
    </row>
    <row r="1185" spans="6:18" s="139" customFormat="1" ht="15">
      <c r="F1185" s="140"/>
      <c r="O1185" s="27"/>
      <c r="P1185" s="27"/>
      <c r="Q1185" s="27"/>
      <c r="R1185" s="228"/>
    </row>
    <row r="1186" spans="6:18" s="139" customFormat="1" ht="15">
      <c r="F1186" s="140"/>
      <c r="O1186" s="27"/>
      <c r="P1186" s="27"/>
      <c r="Q1186" s="27"/>
      <c r="R1186" s="228"/>
    </row>
    <row r="1187" spans="6:18" s="139" customFormat="1" ht="15">
      <c r="F1187" s="140"/>
      <c r="O1187" s="27"/>
      <c r="P1187" s="27"/>
      <c r="Q1187" s="27"/>
      <c r="R1187" s="228"/>
    </row>
    <row r="1188" spans="6:18" s="139" customFormat="1" ht="15">
      <c r="F1188" s="140"/>
      <c r="O1188" s="27"/>
      <c r="P1188" s="27"/>
      <c r="Q1188" s="27"/>
      <c r="R1188" s="228"/>
    </row>
    <row r="1189" spans="6:18" s="139" customFormat="1" ht="15">
      <c r="F1189" s="140"/>
      <c r="O1189" s="27"/>
      <c r="P1189" s="27"/>
      <c r="Q1189" s="27"/>
      <c r="R1189" s="228"/>
    </row>
    <row r="1190" spans="6:18" s="139" customFormat="1" ht="15">
      <c r="F1190" s="140"/>
      <c r="O1190" s="27"/>
      <c r="P1190" s="27"/>
      <c r="Q1190" s="27"/>
      <c r="R1190" s="228"/>
    </row>
    <row r="1191" spans="6:18" s="139" customFormat="1" ht="15">
      <c r="F1191" s="140"/>
      <c r="O1191" s="27"/>
      <c r="P1191" s="27"/>
      <c r="Q1191" s="27"/>
      <c r="R1191" s="228"/>
    </row>
    <row r="1192" spans="6:18" s="139" customFormat="1" ht="15">
      <c r="F1192" s="140"/>
      <c r="O1192" s="27"/>
      <c r="P1192" s="27"/>
      <c r="Q1192" s="27"/>
      <c r="R1192" s="228"/>
    </row>
    <row r="1193" spans="6:18" s="139" customFormat="1" ht="15">
      <c r="F1193" s="140"/>
      <c r="O1193" s="27"/>
      <c r="P1193" s="27"/>
      <c r="Q1193" s="27"/>
      <c r="R1193" s="228"/>
    </row>
    <row r="1194" spans="6:18" s="139" customFormat="1" ht="15">
      <c r="F1194" s="140"/>
      <c r="O1194" s="27"/>
      <c r="P1194" s="27"/>
      <c r="Q1194" s="27"/>
      <c r="R1194" s="228"/>
    </row>
    <row r="1195" spans="6:18" s="139" customFormat="1" ht="15">
      <c r="F1195" s="140"/>
      <c r="O1195" s="27"/>
      <c r="P1195" s="27"/>
      <c r="Q1195" s="27"/>
      <c r="R1195" s="228"/>
    </row>
    <row r="1196" spans="6:18" s="139" customFormat="1" ht="15">
      <c r="F1196" s="140"/>
      <c r="O1196" s="27"/>
      <c r="P1196" s="27"/>
      <c r="Q1196" s="27"/>
      <c r="R1196" s="228"/>
    </row>
    <row r="1197" spans="6:18" s="139" customFormat="1" ht="15">
      <c r="F1197" s="140"/>
      <c r="O1197" s="27"/>
      <c r="P1197" s="27"/>
      <c r="Q1197" s="27"/>
      <c r="R1197" s="228"/>
    </row>
    <row r="1198" spans="6:18" s="139" customFormat="1" ht="15">
      <c r="F1198" s="140"/>
      <c r="O1198" s="27"/>
      <c r="P1198" s="27"/>
      <c r="Q1198" s="27"/>
      <c r="R1198" s="228"/>
    </row>
    <row r="1199" spans="6:18" s="139" customFormat="1" ht="15">
      <c r="F1199" s="140"/>
      <c r="O1199" s="27"/>
      <c r="P1199" s="27"/>
      <c r="Q1199" s="27"/>
      <c r="R1199" s="228"/>
    </row>
    <row r="1200" spans="6:18" s="139" customFormat="1" ht="15">
      <c r="F1200" s="140"/>
      <c r="O1200" s="27"/>
      <c r="P1200" s="27"/>
      <c r="Q1200" s="27"/>
      <c r="R1200" s="228"/>
    </row>
    <row r="1201" spans="6:18" s="139" customFormat="1" ht="15">
      <c r="F1201" s="140"/>
      <c r="O1201" s="27"/>
      <c r="P1201" s="27"/>
      <c r="Q1201" s="27"/>
      <c r="R1201" s="228"/>
    </row>
    <row r="1202" spans="6:18" s="139" customFormat="1" ht="15">
      <c r="F1202" s="140"/>
      <c r="O1202" s="27"/>
      <c r="P1202" s="27"/>
      <c r="Q1202" s="27"/>
      <c r="R1202" s="228"/>
    </row>
    <row r="1203" spans="6:18" s="139" customFormat="1" ht="15">
      <c r="F1203" s="140"/>
      <c r="O1203" s="27"/>
      <c r="P1203" s="27"/>
      <c r="Q1203" s="27"/>
      <c r="R1203" s="228"/>
    </row>
    <row r="1204" spans="6:18" s="139" customFormat="1" ht="15">
      <c r="F1204" s="140"/>
      <c r="O1204" s="27"/>
      <c r="P1204" s="27"/>
      <c r="Q1204" s="27"/>
      <c r="R1204" s="228"/>
    </row>
    <row r="1205" spans="6:18" s="139" customFormat="1" ht="15">
      <c r="F1205" s="140"/>
      <c r="O1205" s="27"/>
      <c r="P1205" s="27"/>
      <c r="Q1205" s="27"/>
      <c r="R1205" s="228"/>
    </row>
    <row r="1206" spans="6:18" s="139" customFormat="1" ht="15">
      <c r="F1206" s="140"/>
      <c r="O1206" s="27"/>
      <c r="P1206" s="27"/>
      <c r="Q1206" s="27"/>
      <c r="R1206" s="228"/>
    </row>
    <row r="1207" spans="6:18" s="139" customFormat="1" ht="15">
      <c r="F1207" s="140"/>
      <c r="O1207" s="27"/>
      <c r="P1207" s="27"/>
      <c r="Q1207" s="27"/>
      <c r="R1207" s="228"/>
    </row>
    <row r="1208" spans="6:18" s="139" customFormat="1" ht="15">
      <c r="F1208" s="140"/>
      <c r="O1208" s="27"/>
      <c r="P1208" s="27"/>
      <c r="Q1208" s="27"/>
      <c r="R1208" s="228"/>
    </row>
    <row r="1209" spans="6:18" s="139" customFormat="1" ht="15">
      <c r="F1209" s="140"/>
      <c r="O1209" s="27"/>
      <c r="P1209" s="27"/>
      <c r="Q1209" s="27"/>
      <c r="R1209" s="228"/>
    </row>
    <row r="1210" spans="6:18" s="139" customFormat="1" ht="15">
      <c r="F1210" s="140"/>
      <c r="O1210" s="27"/>
      <c r="P1210" s="27"/>
      <c r="Q1210" s="27"/>
      <c r="R1210" s="228"/>
    </row>
    <row r="1211" spans="6:18" s="139" customFormat="1" ht="15">
      <c r="F1211" s="140"/>
      <c r="O1211" s="27"/>
      <c r="P1211" s="27"/>
      <c r="Q1211" s="27"/>
      <c r="R1211" s="228"/>
    </row>
    <row r="1212" spans="6:18" s="139" customFormat="1" ht="15">
      <c r="F1212" s="140"/>
      <c r="O1212" s="27"/>
      <c r="P1212" s="27"/>
      <c r="Q1212" s="27"/>
      <c r="R1212" s="228"/>
    </row>
    <row r="1213" spans="6:18" s="139" customFormat="1" ht="15">
      <c r="F1213" s="140"/>
      <c r="O1213" s="27"/>
      <c r="P1213" s="27"/>
      <c r="Q1213" s="27"/>
      <c r="R1213" s="228"/>
    </row>
    <row r="1214" spans="6:18" s="139" customFormat="1" ht="15">
      <c r="F1214" s="140"/>
      <c r="O1214" s="27"/>
      <c r="P1214" s="27"/>
      <c r="Q1214" s="27"/>
      <c r="R1214" s="228"/>
    </row>
    <row r="1215" spans="6:18" s="139" customFormat="1" ht="15">
      <c r="F1215" s="140"/>
      <c r="O1215" s="27"/>
      <c r="P1215" s="27"/>
      <c r="Q1215" s="27"/>
      <c r="R1215" s="228"/>
    </row>
    <row r="1216" spans="6:18" s="139" customFormat="1" ht="15">
      <c r="F1216" s="140"/>
      <c r="O1216" s="27"/>
      <c r="P1216" s="27"/>
      <c r="Q1216" s="27"/>
      <c r="R1216" s="228"/>
    </row>
    <row r="1217" spans="6:18" s="139" customFormat="1" ht="15">
      <c r="F1217" s="140"/>
      <c r="O1217" s="27"/>
      <c r="P1217" s="27"/>
      <c r="Q1217" s="27"/>
      <c r="R1217" s="228"/>
    </row>
    <row r="1218" spans="6:18" s="139" customFormat="1" ht="15">
      <c r="F1218" s="140"/>
      <c r="O1218" s="27"/>
      <c r="P1218" s="27"/>
      <c r="Q1218" s="27"/>
      <c r="R1218" s="228"/>
    </row>
    <row r="1219" spans="6:18" s="139" customFormat="1" ht="15">
      <c r="F1219" s="140"/>
      <c r="O1219" s="27"/>
      <c r="P1219" s="27"/>
      <c r="Q1219" s="27"/>
      <c r="R1219" s="228"/>
    </row>
    <row r="1220" spans="6:18" s="139" customFormat="1" ht="15">
      <c r="F1220" s="140"/>
      <c r="O1220" s="27"/>
      <c r="P1220" s="27"/>
      <c r="Q1220" s="27"/>
      <c r="R1220" s="228"/>
    </row>
    <row r="1221" spans="6:18" s="139" customFormat="1" ht="15">
      <c r="F1221" s="140"/>
      <c r="O1221" s="27"/>
      <c r="P1221" s="27"/>
      <c r="Q1221" s="27"/>
      <c r="R1221" s="228"/>
    </row>
    <row r="1222" spans="6:18" s="139" customFormat="1" ht="15">
      <c r="F1222" s="140"/>
      <c r="O1222" s="27"/>
      <c r="P1222" s="27"/>
      <c r="Q1222" s="27"/>
      <c r="R1222" s="228"/>
    </row>
    <row r="1223" spans="6:18" s="139" customFormat="1" ht="15">
      <c r="F1223" s="140"/>
      <c r="O1223" s="27"/>
      <c r="P1223" s="27"/>
      <c r="Q1223" s="27"/>
      <c r="R1223" s="228"/>
    </row>
    <row r="1224" spans="6:18" s="139" customFormat="1" ht="15">
      <c r="F1224" s="140"/>
      <c r="O1224" s="27"/>
      <c r="P1224" s="27"/>
      <c r="Q1224" s="27"/>
      <c r="R1224" s="228"/>
    </row>
    <row r="1225" spans="6:18" s="139" customFormat="1" ht="15">
      <c r="F1225" s="140"/>
      <c r="O1225" s="27"/>
      <c r="P1225" s="27"/>
      <c r="Q1225" s="27"/>
      <c r="R1225" s="228"/>
    </row>
    <row r="1226" spans="6:18" s="139" customFormat="1" ht="15">
      <c r="F1226" s="140"/>
      <c r="O1226" s="27"/>
      <c r="P1226" s="27"/>
      <c r="Q1226" s="27"/>
      <c r="R1226" s="228"/>
    </row>
    <row r="1227" spans="6:18" s="139" customFormat="1" ht="15">
      <c r="F1227" s="140"/>
      <c r="O1227" s="27"/>
      <c r="P1227" s="27"/>
      <c r="Q1227" s="27"/>
      <c r="R1227" s="228"/>
    </row>
    <row r="1228" spans="6:18" s="139" customFormat="1" ht="15">
      <c r="F1228" s="140"/>
      <c r="O1228" s="27"/>
      <c r="P1228" s="27"/>
      <c r="Q1228" s="27"/>
      <c r="R1228" s="228"/>
    </row>
    <row r="1229" spans="6:18" s="139" customFormat="1" ht="15">
      <c r="F1229" s="140"/>
      <c r="O1229" s="27"/>
      <c r="P1229" s="27"/>
      <c r="Q1229" s="27"/>
      <c r="R1229" s="228"/>
    </row>
    <row r="1230" spans="6:18" s="139" customFormat="1" ht="15">
      <c r="F1230" s="140"/>
      <c r="O1230" s="27"/>
      <c r="P1230" s="27"/>
      <c r="Q1230" s="27"/>
      <c r="R1230" s="228"/>
    </row>
    <row r="1231" spans="6:18" s="139" customFormat="1" ht="15">
      <c r="F1231" s="140"/>
      <c r="O1231" s="27"/>
      <c r="P1231" s="27"/>
      <c r="Q1231" s="27"/>
      <c r="R1231" s="228"/>
    </row>
    <row r="1232" spans="6:18" s="139" customFormat="1" ht="15">
      <c r="F1232" s="140"/>
      <c r="O1232" s="27"/>
      <c r="P1232" s="27"/>
      <c r="Q1232" s="27"/>
      <c r="R1232" s="228"/>
    </row>
    <row r="1233" spans="6:18" s="139" customFormat="1" ht="15">
      <c r="F1233" s="140"/>
      <c r="O1233" s="27"/>
      <c r="P1233" s="27"/>
      <c r="Q1233" s="27"/>
      <c r="R1233" s="228"/>
    </row>
    <row r="1234" spans="6:18" s="139" customFormat="1" ht="15">
      <c r="F1234" s="140"/>
      <c r="O1234" s="27"/>
      <c r="P1234" s="27"/>
      <c r="Q1234" s="27"/>
      <c r="R1234" s="228"/>
    </row>
    <row r="1235" spans="6:18" s="139" customFormat="1" ht="15">
      <c r="F1235" s="140"/>
      <c r="O1235" s="27"/>
      <c r="P1235" s="27"/>
      <c r="Q1235" s="27"/>
      <c r="R1235" s="228"/>
    </row>
    <row r="1236" spans="6:18" s="139" customFormat="1" ht="15">
      <c r="F1236" s="140"/>
      <c r="O1236" s="27"/>
      <c r="P1236" s="27"/>
      <c r="Q1236" s="27"/>
      <c r="R1236" s="228"/>
    </row>
    <row r="1237" spans="6:18" s="139" customFormat="1" ht="15">
      <c r="F1237" s="140"/>
      <c r="O1237" s="27"/>
      <c r="P1237" s="27"/>
      <c r="Q1237" s="27"/>
      <c r="R1237" s="228"/>
    </row>
    <row r="1238" spans="6:18" s="139" customFormat="1" ht="15">
      <c r="F1238" s="140"/>
      <c r="O1238" s="27"/>
      <c r="P1238" s="27"/>
      <c r="Q1238" s="27"/>
      <c r="R1238" s="228"/>
    </row>
    <row r="1239" spans="6:18" s="139" customFormat="1" ht="15">
      <c r="F1239" s="140"/>
      <c r="O1239" s="27"/>
      <c r="P1239" s="27"/>
      <c r="Q1239" s="27"/>
      <c r="R1239" s="228"/>
    </row>
    <row r="1240" spans="6:18" s="139" customFormat="1" ht="15">
      <c r="F1240" s="140"/>
      <c r="O1240" s="27"/>
      <c r="P1240" s="27"/>
      <c r="Q1240" s="27"/>
      <c r="R1240" s="228"/>
    </row>
    <row r="1241" spans="6:18" s="139" customFormat="1" ht="15">
      <c r="F1241" s="140"/>
      <c r="O1241" s="27"/>
      <c r="P1241" s="27"/>
      <c r="Q1241" s="27"/>
      <c r="R1241" s="228"/>
    </row>
    <row r="1242" spans="6:18" s="139" customFormat="1" ht="15">
      <c r="F1242" s="140"/>
      <c r="O1242" s="27"/>
      <c r="P1242" s="27"/>
      <c r="Q1242" s="27"/>
      <c r="R1242" s="228"/>
    </row>
    <row r="1243" spans="6:18" s="139" customFormat="1" ht="15">
      <c r="F1243" s="140"/>
      <c r="O1243" s="27"/>
      <c r="P1243" s="27"/>
      <c r="Q1243" s="27"/>
      <c r="R1243" s="228"/>
    </row>
    <row r="1244" spans="6:18" s="139" customFormat="1" ht="15">
      <c r="F1244" s="140"/>
      <c r="O1244" s="27"/>
      <c r="P1244" s="27"/>
      <c r="Q1244" s="27"/>
      <c r="R1244" s="228"/>
    </row>
    <row r="1245" spans="6:18" s="139" customFormat="1" ht="15">
      <c r="F1245" s="140"/>
      <c r="O1245" s="27"/>
      <c r="P1245" s="27"/>
      <c r="Q1245" s="27"/>
      <c r="R1245" s="228"/>
    </row>
    <row r="1246" spans="6:18" s="139" customFormat="1" ht="15">
      <c r="F1246" s="140"/>
      <c r="O1246" s="27"/>
      <c r="P1246" s="27"/>
      <c r="Q1246" s="27"/>
      <c r="R1246" s="228"/>
    </row>
    <row r="1247" spans="6:18" s="139" customFormat="1" ht="15">
      <c r="F1247" s="140"/>
      <c r="O1247" s="27"/>
      <c r="P1247" s="27"/>
      <c r="Q1247" s="27"/>
      <c r="R1247" s="228"/>
    </row>
    <row r="1248" spans="6:18" s="139" customFormat="1" ht="15">
      <c r="F1248" s="140"/>
      <c r="O1248" s="27"/>
      <c r="P1248" s="27"/>
      <c r="Q1248" s="27"/>
      <c r="R1248" s="228"/>
    </row>
    <row r="1249" spans="6:18" s="139" customFormat="1" ht="15">
      <c r="F1249" s="140"/>
      <c r="O1249" s="27"/>
      <c r="P1249" s="27"/>
      <c r="Q1249" s="27"/>
      <c r="R1249" s="228"/>
    </row>
    <row r="1250" spans="6:18" s="139" customFormat="1" ht="15">
      <c r="F1250" s="140"/>
      <c r="O1250" s="27"/>
      <c r="P1250" s="27"/>
      <c r="Q1250" s="27"/>
      <c r="R1250" s="228"/>
    </row>
    <row r="1251" spans="6:18" s="139" customFormat="1" ht="15">
      <c r="F1251" s="140"/>
      <c r="O1251" s="27"/>
      <c r="P1251" s="27"/>
      <c r="Q1251" s="27"/>
      <c r="R1251" s="228"/>
    </row>
    <row r="1252" spans="6:18" s="139" customFormat="1" ht="15">
      <c r="F1252" s="140"/>
      <c r="O1252" s="27"/>
      <c r="P1252" s="27"/>
      <c r="Q1252" s="27"/>
      <c r="R1252" s="228"/>
    </row>
    <row r="1253" spans="6:18" s="139" customFormat="1" ht="15">
      <c r="F1253" s="140"/>
      <c r="O1253" s="27"/>
      <c r="P1253" s="27"/>
      <c r="Q1253" s="27"/>
      <c r="R1253" s="228"/>
    </row>
    <row r="1254" spans="6:18" s="139" customFormat="1" ht="15">
      <c r="F1254" s="140"/>
      <c r="O1254" s="27"/>
      <c r="P1254" s="27"/>
      <c r="Q1254" s="27"/>
      <c r="R1254" s="228"/>
    </row>
    <row r="1255" spans="6:18" s="139" customFormat="1" ht="15">
      <c r="F1255" s="140"/>
      <c r="O1255" s="27"/>
      <c r="P1255" s="27"/>
      <c r="Q1255" s="27"/>
      <c r="R1255" s="228"/>
    </row>
    <row r="1256" spans="6:18" s="139" customFormat="1" ht="15">
      <c r="F1256" s="140"/>
      <c r="O1256" s="27"/>
      <c r="P1256" s="27"/>
      <c r="Q1256" s="27"/>
      <c r="R1256" s="228"/>
    </row>
    <row r="1257" spans="6:18" s="139" customFormat="1" ht="15">
      <c r="F1257" s="140"/>
      <c r="O1257" s="27"/>
      <c r="P1257" s="27"/>
      <c r="Q1257" s="27"/>
      <c r="R1257" s="228"/>
    </row>
    <row r="1258" spans="6:18" s="139" customFormat="1" ht="15">
      <c r="F1258" s="140"/>
      <c r="O1258" s="27"/>
      <c r="P1258" s="27"/>
      <c r="Q1258" s="27"/>
      <c r="R1258" s="228"/>
    </row>
    <row r="1259" spans="6:18" s="139" customFormat="1" ht="15">
      <c r="F1259" s="140"/>
      <c r="O1259" s="27"/>
      <c r="P1259" s="27"/>
      <c r="Q1259" s="27"/>
      <c r="R1259" s="228"/>
    </row>
    <row r="1260" spans="6:18" s="139" customFormat="1" ht="15">
      <c r="F1260" s="140"/>
      <c r="O1260" s="27"/>
      <c r="P1260" s="27"/>
      <c r="Q1260" s="27"/>
      <c r="R1260" s="228"/>
    </row>
    <row r="1261" spans="6:18" s="139" customFormat="1" ht="15">
      <c r="F1261" s="140"/>
      <c r="O1261" s="27"/>
      <c r="P1261" s="27"/>
      <c r="Q1261" s="27"/>
      <c r="R1261" s="228"/>
    </row>
    <row r="1262" spans="6:18" s="139" customFormat="1" ht="15">
      <c r="F1262" s="140"/>
      <c r="O1262" s="27"/>
      <c r="P1262" s="27"/>
      <c r="Q1262" s="27"/>
      <c r="R1262" s="228"/>
    </row>
    <row r="1263" spans="6:18" s="139" customFormat="1" ht="15">
      <c r="F1263" s="140"/>
      <c r="O1263" s="27"/>
      <c r="P1263" s="27"/>
      <c r="Q1263" s="27"/>
      <c r="R1263" s="228"/>
    </row>
    <row r="1264" spans="6:18" s="139" customFormat="1" ht="15">
      <c r="F1264" s="140"/>
      <c r="O1264" s="27"/>
      <c r="P1264" s="27"/>
      <c r="Q1264" s="27"/>
      <c r="R1264" s="228"/>
    </row>
    <row r="1265" spans="6:18" s="139" customFormat="1" ht="15">
      <c r="F1265" s="140"/>
      <c r="O1265" s="27"/>
      <c r="P1265" s="27"/>
      <c r="Q1265" s="27"/>
      <c r="R1265" s="228"/>
    </row>
    <row r="1266" spans="6:18" s="139" customFormat="1" ht="15">
      <c r="F1266" s="140"/>
      <c r="O1266" s="27"/>
      <c r="P1266" s="27"/>
      <c r="Q1266" s="27"/>
      <c r="R1266" s="228"/>
    </row>
    <row r="1267" spans="6:18" s="139" customFormat="1" ht="15">
      <c r="F1267" s="140"/>
      <c r="O1267" s="27"/>
      <c r="P1267" s="27"/>
      <c r="Q1267" s="27"/>
      <c r="R1267" s="228"/>
    </row>
    <row r="1268" spans="6:18" s="139" customFormat="1" ht="15">
      <c r="F1268" s="140"/>
      <c r="O1268" s="27"/>
      <c r="P1268" s="27"/>
      <c r="Q1268" s="27"/>
      <c r="R1268" s="228"/>
    </row>
    <row r="1269" spans="6:18" s="139" customFormat="1" ht="15">
      <c r="F1269" s="140"/>
      <c r="O1269" s="27"/>
      <c r="P1269" s="27"/>
      <c r="Q1269" s="27"/>
      <c r="R1269" s="228"/>
    </row>
    <row r="1270" spans="6:18" s="139" customFormat="1" ht="15">
      <c r="F1270" s="140"/>
      <c r="O1270" s="27"/>
      <c r="P1270" s="27"/>
      <c r="Q1270" s="27"/>
      <c r="R1270" s="228"/>
    </row>
    <row r="1271" spans="6:18" s="139" customFormat="1" ht="15">
      <c r="F1271" s="140"/>
      <c r="O1271" s="27"/>
      <c r="P1271" s="27"/>
      <c r="Q1271" s="27"/>
      <c r="R1271" s="228"/>
    </row>
    <row r="1272" spans="6:18" s="139" customFormat="1" ht="15">
      <c r="F1272" s="140"/>
      <c r="O1272" s="27"/>
      <c r="P1272" s="27"/>
      <c r="Q1272" s="27"/>
      <c r="R1272" s="228"/>
    </row>
    <row r="1273" spans="6:18" s="139" customFormat="1" ht="15">
      <c r="F1273" s="140"/>
      <c r="O1273" s="27"/>
      <c r="P1273" s="27"/>
      <c r="Q1273" s="27"/>
      <c r="R1273" s="228"/>
    </row>
    <row r="1274" spans="6:18" s="139" customFormat="1" ht="15">
      <c r="F1274" s="140"/>
      <c r="O1274" s="27"/>
      <c r="P1274" s="27"/>
      <c r="Q1274" s="27"/>
      <c r="R1274" s="228"/>
    </row>
    <row r="1275" spans="6:18" s="139" customFormat="1" ht="15">
      <c r="F1275" s="140"/>
      <c r="O1275" s="27"/>
      <c r="P1275" s="27"/>
      <c r="Q1275" s="27"/>
      <c r="R1275" s="228"/>
    </row>
    <row r="1276" spans="6:18" s="139" customFormat="1" ht="15">
      <c r="F1276" s="140"/>
      <c r="O1276" s="27"/>
      <c r="P1276" s="27"/>
      <c r="Q1276" s="27"/>
      <c r="R1276" s="228"/>
    </row>
    <row r="1277" spans="6:18" s="139" customFormat="1" ht="15">
      <c r="F1277" s="140"/>
      <c r="O1277" s="27"/>
      <c r="P1277" s="27"/>
      <c r="Q1277" s="27"/>
      <c r="R1277" s="228"/>
    </row>
    <row r="1278" spans="6:18" s="139" customFormat="1" ht="15">
      <c r="F1278" s="140"/>
      <c r="O1278" s="27"/>
      <c r="P1278" s="27"/>
      <c r="Q1278" s="27"/>
      <c r="R1278" s="228"/>
    </row>
    <row r="1279" spans="6:18" s="139" customFormat="1" ht="15">
      <c r="F1279" s="140"/>
      <c r="O1279" s="27"/>
      <c r="P1279" s="27"/>
      <c r="Q1279" s="27"/>
      <c r="R1279" s="228"/>
    </row>
    <row r="1280" spans="6:18" s="139" customFormat="1" ht="15">
      <c r="F1280" s="140"/>
      <c r="O1280" s="27"/>
      <c r="P1280" s="27"/>
      <c r="Q1280" s="27"/>
      <c r="R1280" s="228"/>
    </row>
    <row r="1281" spans="6:18" s="139" customFormat="1" ht="15">
      <c r="F1281" s="140"/>
      <c r="O1281" s="27"/>
      <c r="P1281" s="27"/>
      <c r="Q1281" s="27"/>
      <c r="R1281" s="228"/>
    </row>
    <row r="1282" spans="6:18" s="139" customFormat="1" ht="15">
      <c r="F1282" s="140"/>
      <c r="O1282" s="27"/>
      <c r="P1282" s="27"/>
      <c r="Q1282" s="27"/>
      <c r="R1282" s="228"/>
    </row>
    <row r="1283" spans="6:18" s="139" customFormat="1" ht="15">
      <c r="F1283" s="140"/>
      <c r="O1283" s="27"/>
      <c r="P1283" s="27"/>
      <c r="Q1283" s="27"/>
      <c r="R1283" s="228"/>
    </row>
    <row r="1284" spans="6:18" s="139" customFormat="1" ht="15">
      <c r="F1284" s="140"/>
      <c r="O1284" s="27"/>
      <c r="P1284" s="27"/>
      <c r="Q1284" s="27"/>
      <c r="R1284" s="228"/>
    </row>
    <row r="1285" spans="6:18" s="139" customFormat="1" ht="15">
      <c r="F1285" s="140"/>
      <c r="O1285" s="27"/>
      <c r="P1285" s="27"/>
      <c r="Q1285" s="27"/>
      <c r="R1285" s="228"/>
    </row>
    <row r="1286" spans="6:18" s="139" customFormat="1" ht="15">
      <c r="F1286" s="140"/>
      <c r="O1286" s="27"/>
      <c r="P1286" s="27"/>
      <c r="Q1286" s="27"/>
      <c r="R1286" s="228"/>
    </row>
    <row r="1287" spans="6:18" s="139" customFormat="1" ht="15">
      <c r="F1287" s="140"/>
      <c r="O1287" s="27"/>
      <c r="P1287" s="27"/>
      <c r="Q1287" s="27"/>
      <c r="R1287" s="228"/>
    </row>
    <row r="1288" spans="6:18" s="139" customFormat="1" ht="15">
      <c r="F1288" s="140"/>
      <c r="O1288" s="27"/>
      <c r="P1288" s="27"/>
      <c r="Q1288" s="27"/>
      <c r="R1288" s="228"/>
    </row>
    <row r="1289" spans="6:18" s="139" customFormat="1" ht="15">
      <c r="F1289" s="140"/>
      <c r="O1289" s="27"/>
      <c r="P1289" s="27"/>
      <c r="Q1289" s="27"/>
      <c r="R1289" s="228"/>
    </row>
    <row r="1290" spans="6:18" s="139" customFormat="1" ht="15">
      <c r="F1290" s="140"/>
      <c r="O1290" s="27"/>
      <c r="P1290" s="27"/>
      <c r="Q1290" s="27"/>
      <c r="R1290" s="228"/>
    </row>
    <row r="1291" spans="6:18" s="139" customFormat="1" ht="15">
      <c r="F1291" s="140"/>
      <c r="O1291" s="27"/>
      <c r="P1291" s="27"/>
      <c r="Q1291" s="27"/>
      <c r="R1291" s="228"/>
    </row>
    <row r="1292" spans="6:18" s="139" customFormat="1" ht="15">
      <c r="F1292" s="140"/>
      <c r="O1292" s="27"/>
      <c r="P1292" s="27"/>
      <c r="Q1292" s="27"/>
      <c r="R1292" s="228"/>
    </row>
    <row r="1293" spans="6:18" s="139" customFormat="1" ht="15">
      <c r="F1293" s="140"/>
      <c r="O1293" s="27"/>
      <c r="P1293" s="27"/>
      <c r="Q1293" s="27"/>
      <c r="R1293" s="228"/>
    </row>
    <row r="1294" spans="6:18" s="139" customFormat="1" ht="15">
      <c r="F1294" s="140"/>
      <c r="O1294" s="27"/>
      <c r="P1294" s="27"/>
      <c r="Q1294" s="27"/>
      <c r="R1294" s="228"/>
    </row>
    <row r="1295" spans="6:18" s="139" customFormat="1" ht="15">
      <c r="F1295" s="140"/>
      <c r="O1295" s="27"/>
      <c r="P1295" s="27"/>
      <c r="Q1295" s="27"/>
      <c r="R1295" s="228"/>
    </row>
    <row r="1296" spans="6:18" s="139" customFormat="1" ht="15">
      <c r="F1296" s="140"/>
      <c r="O1296" s="27"/>
      <c r="P1296" s="27"/>
      <c r="Q1296" s="27"/>
      <c r="R1296" s="228"/>
    </row>
    <row r="1297" spans="6:18" s="139" customFormat="1" ht="15">
      <c r="F1297" s="140"/>
      <c r="O1297" s="27"/>
      <c r="P1297" s="27"/>
      <c r="Q1297" s="27"/>
      <c r="R1297" s="228"/>
    </row>
    <row r="1298" spans="6:18" s="139" customFormat="1" ht="15">
      <c r="F1298" s="140"/>
      <c r="O1298" s="27"/>
      <c r="P1298" s="27"/>
      <c r="Q1298" s="27"/>
      <c r="R1298" s="228"/>
    </row>
    <row r="1299" spans="6:18" s="139" customFormat="1" ht="15">
      <c r="F1299" s="140"/>
      <c r="O1299" s="27"/>
      <c r="P1299" s="27"/>
      <c r="Q1299" s="27"/>
      <c r="R1299" s="228"/>
    </row>
    <row r="1300" spans="6:18" s="139" customFormat="1" ht="15">
      <c r="F1300" s="140"/>
      <c r="O1300" s="27"/>
      <c r="P1300" s="27"/>
      <c r="Q1300" s="27"/>
      <c r="R1300" s="228"/>
    </row>
    <row r="1301" spans="6:18" s="139" customFormat="1" ht="15">
      <c r="F1301" s="140"/>
      <c r="O1301" s="27"/>
      <c r="P1301" s="27"/>
      <c r="Q1301" s="27"/>
      <c r="R1301" s="228"/>
    </row>
    <row r="1302" spans="6:18" s="139" customFormat="1" ht="15">
      <c r="F1302" s="140"/>
      <c r="O1302" s="27"/>
      <c r="P1302" s="27"/>
      <c r="Q1302" s="27"/>
      <c r="R1302" s="228"/>
    </row>
    <row r="1303" spans="6:18" s="139" customFormat="1" ht="15">
      <c r="F1303" s="140"/>
      <c r="O1303" s="27"/>
      <c r="P1303" s="27"/>
      <c r="Q1303" s="27"/>
      <c r="R1303" s="228"/>
    </row>
    <row r="1304" spans="6:18" s="139" customFormat="1" ht="15">
      <c r="F1304" s="140"/>
      <c r="O1304" s="27"/>
      <c r="P1304" s="27"/>
      <c r="Q1304" s="27"/>
      <c r="R1304" s="228"/>
    </row>
    <row r="1305" spans="6:18" s="139" customFormat="1" ht="15">
      <c r="F1305" s="140"/>
      <c r="O1305" s="27"/>
      <c r="P1305" s="27"/>
      <c r="Q1305" s="27"/>
      <c r="R1305" s="228"/>
    </row>
    <row r="1306" spans="6:18" s="139" customFormat="1" ht="15">
      <c r="F1306" s="140"/>
      <c r="O1306" s="27"/>
      <c r="P1306" s="27"/>
      <c r="Q1306" s="27"/>
      <c r="R1306" s="228"/>
    </row>
    <row r="1307" spans="6:18" s="139" customFormat="1" ht="15">
      <c r="F1307" s="140"/>
      <c r="O1307" s="27"/>
      <c r="P1307" s="27"/>
      <c r="Q1307" s="27"/>
      <c r="R1307" s="228"/>
    </row>
    <row r="1308" spans="6:18" s="139" customFormat="1" ht="15">
      <c r="F1308" s="140"/>
      <c r="O1308" s="27"/>
      <c r="P1308" s="27"/>
      <c r="Q1308" s="27"/>
      <c r="R1308" s="228"/>
    </row>
    <row r="1309" spans="6:18" s="139" customFormat="1" ht="15">
      <c r="F1309" s="140"/>
      <c r="O1309" s="27"/>
      <c r="P1309" s="27"/>
      <c r="Q1309" s="27"/>
      <c r="R1309" s="228"/>
    </row>
    <row r="1310" spans="6:18" s="139" customFormat="1" ht="15">
      <c r="F1310" s="140"/>
      <c r="O1310" s="27"/>
      <c r="P1310" s="27"/>
      <c r="Q1310" s="27"/>
      <c r="R1310" s="228"/>
    </row>
    <row r="1311" spans="6:18" s="139" customFormat="1" ht="15">
      <c r="F1311" s="140"/>
      <c r="O1311" s="27"/>
      <c r="P1311" s="27"/>
      <c r="Q1311" s="27"/>
      <c r="R1311" s="228"/>
    </row>
    <row r="1312" spans="6:18" s="139" customFormat="1" ht="15">
      <c r="F1312" s="140"/>
      <c r="O1312" s="27"/>
      <c r="P1312" s="27"/>
      <c r="Q1312" s="27"/>
      <c r="R1312" s="228"/>
    </row>
    <row r="1313" spans="6:18" s="139" customFormat="1" ht="15">
      <c r="F1313" s="140"/>
      <c r="O1313" s="27"/>
      <c r="P1313" s="27"/>
      <c r="Q1313" s="27"/>
      <c r="R1313" s="228"/>
    </row>
    <row r="1314" spans="6:18" s="139" customFormat="1" ht="15">
      <c r="F1314" s="140"/>
      <c r="O1314" s="27"/>
      <c r="P1314" s="27"/>
      <c r="Q1314" s="27"/>
      <c r="R1314" s="228"/>
    </row>
    <row r="1315" spans="6:18" s="139" customFormat="1" ht="15">
      <c r="F1315" s="140"/>
      <c r="O1315" s="27"/>
      <c r="P1315" s="27"/>
      <c r="Q1315" s="27"/>
      <c r="R1315" s="228"/>
    </row>
    <row r="1316" spans="6:18" s="139" customFormat="1" ht="15">
      <c r="F1316" s="140"/>
      <c r="O1316" s="27"/>
      <c r="P1316" s="27"/>
      <c r="Q1316" s="27"/>
      <c r="R1316" s="228"/>
    </row>
    <row r="1317" spans="6:18" s="139" customFormat="1" ht="15">
      <c r="F1317" s="140"/>
      <c r="O1317" s="27"/>
      <c r="P1317" s="27"/>
      <c r="Q1317" s="27"/>
      <c r="R1317" s="228"/>
    </row>
    <row r="1318" spans="6:18" s="139" customFormat="1" ht="15">
      <c r="F1318" s="140"/>
      <c r="O1318" s="27"/>
      <c r="P1318" s="27"/>
      <c r="Q1318" s="27"/>
      <c r="R1318" s="228"/>
    </row>
    <row r="1319" spans="6:18" s="139" customFormat="1" ht="15">
      <c r="F1319" s="140"/>
      <c r="O1319" s="27"/>
      <c r="P1319" s="27"/>
      <c r="Q1319" s="27"/>
      <c r="R1319" s="228"/>
    </row>
    <row r="1320" spans="6:18" s="139" customFormat="1" ht="15">
      <c r="F1320" s="140"/>
      <c r="O1320" s="27"/>
      <c r="P1320" s="27"/>
      <c r="Q1320" s="27"/>
      <c r="R1320" s="228"/>
    </row>
    <row r="1321" spans="6:18" s="139" customFormat="1" ht="15">
      <c r="F1321" s="140"/>
      <c r="O1321" s="27"/>
      <c r="P1321" s="27"/>
      <c r="Q1321" s="27"/>
      <c r="R1321" s="228"/>
    </row>
    <row r="1322" spans="6:18" s="139" customFormat="1" ht="15">
      <c r="F1322" s="140"/>
      <c r="O1322" s="27"/>
      <c r="P1322" s="27"/>
      <c r="Q1322" s="27"/>
      <c r="R1322" s="228"/>
    </row>
    <row r="1323" spans="6:18" s="139" customFormat="1" ht="15">
      <c r="F1323" s="140"/>
      <c r="O1323" s="27"/>
      <c r="P1323" s="27"/>
      <c r="Q1323" s="27"/>
      <c r="R1323" s="228"/>
    </row>
    <row r="1324" spans="6:18" s="139" customFormat="1" ht="15">
      <c r="F1324" s="140"/>
      <c r="O1324" s="27"/>
      <c r="P1324" s="27"/>
      <c r="Q1324" s="27"/>
      <c r="R1324" s="228"/>
    </row>
    <row r="1325" spans="6:18" s="139" customFormat="1" ht="15">
      <c r="F1325" s="140"/>
      <c r="O1325" s="27"/>
      <c r="P1325" s="27"/>
      <c r="Q1325" s="27"/>
      <c r="R1325" s="228"/>
    </row>
    <row r="1326" spans="6:18" s="139" customFormat="1" ht="15">
      <c r="F1326" s="140"/>
      <c r="O1326" s="27"/>
      <c r="P1326" s="27"/>
      <c r="Q1326" s="27"/>
      <c r="R1326" s="228"/>
    </row>
    <row r="1327" spans="6:18" s="139" customFormat="1" ht="15">
      <c r="F1327" s="140"/>
      <c r="O1327" s="27"/>
      <c r="P1327" s="27"/>
      <c r="Q1327" s="27"/>
      <c r="R1327" s="228"/>
    </row>
    <row r="1328" spans="6:18" s="139" customFormat="1" ht="15">
      <c r="F1328" s="140"/>
      <c r="O1328" s="27"/>
      <c r="P1328" s="27"/>
      <c r="Q1328" s="27"/>
      <c r="R1328" s="228"/>
    </row>
    <row r="1329" spans="6:18" s="139" customFormat="1" ht="15">
      <c r="F1329" s="140"/>
      <c r="O1329" s="27"/>
      <c r="P1329" s="27"/>
      <c r="Q1329" s="27"/>
      <c r="R1329" s="228"/>
    </row>
    <row r="1330" spans="6:18" s="139" customFormat="1" ht="15">
      <c r="F1330" s="140"/>
      <c r="O1330" s="27"/>
      <c r="P1330" s="27"/>
      <c r="Q1330" s="27"/>
      <c r="R1330" s="228"/>
    </row>
    <row r="1331" spans="6:18" s="139" customFormat="1" ht="15">
      <c r="F1331" s="140"/>
      <c r="O1331" s="27"/>
      <c r="P1331" s="27"/>
      <c r="Q1331" s="27"/>
      <c r="R1331" s="228"/>
    </row>
    <row r="1332" spans="6:18" s="139" customFormat="1" ht="15">
      <c r="F1332" s="140"/>
      <c r="O1332" s="27"/>
      <c r="P1332" s="27"/>
      <c r="Q1332" s="27"/>
      <c r="R1332" s="228"/>
    </row>
    <row r="1333" spans="6:18" s="139" customFormat="1" ht="15">
      <c r="F1333" s="140"/>
      <c r="O1333" s="27"/>
      <c r="P1333" s="27"/>
      <c r="Q1333" s="27"/>
      <c r="R1333" s="228"/>
    </row>
    <row r="1334" spans="6:18" s="139" customFormat="1" ht="15">
      <c r="F1334" s="140"/>
      <c r="O1334" s="27"/>
      <c r="P1334" s="27"/>
      <c r="Q1334" s="27"/>
      <c r="R1334" s="228"/>
    </row>
    <row r="1335" spans="6:18" s="139" customFormat="1" ht="15">
      <c r="F1335" s="140"/>
      <c r="O1335" s="27"/>
      <c r="P1335" s="27"/>
      <c r="Q1335" s="27"/>
      <c r="R1335" s="228"/>
    </row>
    <row r="1336" spans="6:18" s="139" customFormat="1" ht="15">
      <c r="F1336" s="140"/>
      <c r="O1336" s="27"/>
      <c r="P1336" s="27"/>
      <c r="Q1336" s="27"/>
      <c r="R1336" s="228"/>
    </row>
    <row r="1337" spans="6:18" s="139" customFormat="1" ht="15">
      <c r="F1337" s="140"/>
      <c r="O1337" s="27"/>
      <c r="P1337" s="27"/>
      <c r="Q1337" s="27"/>
      <c r="R1337" s="228"/>
    </row>
    <row r="1338" spans="6:18" s="139" customFormat="1" ht="15">
      <c r="F1338" s="140"/>
      <c r="O1338" s="27"/>
      <c r="P1338" s="27"/>
      <c r="Q1338" s="27"/>
      <c r="R1338" s="228"/>
    </row>
    <row r="1339" spans="6:18" s="139" customFormat="1" ht="15">
      <c r="F1339" s="140"/>
      <c r="O1339" s="27"/>
      <c r="P1339" s="27"/>
      <c r="Q1339" s="27"/>
      <c r="R1339" s="228"/>
    </row>
    <row r="1340" spans="6:18" s="139" customFormat="1" ht="15">
      <c r="F1340" s="140"/>
      <c r="O1340" s="27"/>
      <c r="P1340" s="27"/>
      <c r="Q1340" s="27"/>
      <c r="R1340" s="228"/>
    </row>
    <row r="1341" spans="6:18" s="139" customFormat="1" ht="15">
      <c r="F1341" s="140"/>
      <c r="O1341" s="27"/>
      <c r="P1341" s="27"/>
      <c r="Q1341" s="27"/>
      <c r="R1341" s="228"/>
    </row>
    <row r="1342" spans="6:18" s="139" customFormat="1" ht="15">
      <c r="F1342" s="140"/>
      <c r="O1342" s="27"/>
      <c r="P1342" s="27"/>
      <c r="Q1342" s="27"/>
      <c r="R1342" s="228"/>
    </row>
    <row r="1343" spans="6:18" s="139" customFormat="1" ht="15">
      <c r="F1343" s="140"/>
      <c r="O1343" s="27"/>
      <c r="P1343" s="27"/>
      <c r="Q1343" s="27"/>
      <c r="R1343" s="228"/>
    </row>
    <row r="1344" spans="6:18" s="139" customFormat="1" ht="15">
      <c r="F1344" s="140"/>
      <c r="O1344" s="27"/>
      <c r="P1344" s="27"/>
      <c r="Q1344" s="27"/>
      <c r="R1344" s="228"/>
    </row>
    <row r="1345" spans="6:18" s="139" customFormat="1" ht="15">
      <c r="F1345" s="140"/>
      <c r="O1345" s="27"/>
      <c r="P1345" s="27"/>
      <c r="Q1345" s="27"/>
      <c r="R1345" s="228"/>
    </row>
    <row r="1346" spans="6:18" s="139" customFormat="1" ht="15">
      <c r="F1346" s="140"/>
      <c r="O1346" s="27"/>
      <c r="P1346" s="27"/>
      <c r="Q1346" s="27"/>
      <c r="R1346" s="228"/>
    </row>
    <row r="1347" spans="6:18" s="139" customFormat="1" ht="15">
      <c r="F1347" s="140"/>
      <c r="O1347" s="27"/>
      <c r="P1347" s="27"/>
      <c r="Q1347" s="27"/>
      <c r="R1347" s="228"/>
    </row>
    <row r="1348" spans="6:18" s="139" customFormat="1" ht="15">
      <c r="F1348" s="140"/>
      <c r="O1348" s="27"/>
      <c r="P1348" s="27"/>
      <c r="Q1348" s="27"/>
      <c r="R1348" s="228"/>
    </row>
    <row r="1349" spans="6:18" s="139" customFormat="1" ht="15">
      <c r="F1349" s="140"/>
      <c r="O1349" s="27"/>
      <c r="P1349" s="27"/>
      <c r="Q1349" s="27"/>
      <c r="R1349" s="228"/>
    </row>
    <row r="1350" spans="6:18" s="139" customFormat="1" ht="15">
      <c r="F1350" s="140"/>
      <c r="O1350" s="27"/>
      <c r="P1350" s="27"/>
      <c r="Q1350" s="27"/>
      <c r="R1350" s="228"/>
    </row>
    <row r="1351" spans="6:18" s="139" customFormat="1" ht="15">
      <c r="F1351" s="140"/>
      <c r="O1351" s="27"/>
      <c r="P1351" s="27"/>
      <c r="Q1351" s="27"/>
      <c r="R1351" s="228"/>
    </row>
    <row r="1352" spans="6:18" s="139" customFormat="1" ht="15">
      <c r="F1352" s="140"/>
      <c r="O1352" s="27"/>
      <c r="P1352" s="27"/>
      <c r="Q1352" s="27"/>
      <c r="R1352" s="228"/>
    </row>
    <row r="1353" spans="6:18" s="139" customFormat="1" ht="15">
      <c r="F1353" s="140"/>
      <c r="O1353" s="27"/>
      <c r="P1353" s="27"/>
      <c r="Q1353" s="27"/>
      <c r="R1353" s="228"/>
    </row>
    <row r="1354" spans="6:18" s="139" customFormat="1" ht="15">
      <c r="F1354" s="140"/>
      <c r="O1354" s="27"/>
      <c r="P1354" s="27"/>
      <c r="Q1354" s="27"/>
      <c r="R1354" s="228"/>
    </row>
    <row r="1355" spans="6:18" s="139" customFormat="1" ht="15">
      <c r="F1355" s="140"/>
      <c r="O1355" s="27"/>
      <c r="P1355" s="27"/>
      <c r="Q1355" s="27"/>
      <c r="R1355" s="228"/>
    </row>
    <row r="1356" spans="6:18" s="139" customFormat="1" ht="15">
      <c r="F1356" s="140"/>
      <c r="O1356" s="27"/>
      <c r="P1356" s="27"/>
      <c r="Q1356" s="27"/>
      <c r="R1356" s="228"/>
    </row>
    <row r="1357" spans="6:18" s="139" customFormat="1" ht="15">
      <c r="F1357" s="140"/>
      <c r="O1357" s="27"/>
      <c r="P1357" s="27"/>
      <c r="Q1357" s="27"/>
      <c r="R1357" s="228"/>
    </row>
    <row r="1358" spans="6:18" s="139" customFormat="1" ht="15">
      <c r="F1358" s="140"/>
      <c r="O1358" s="27"/>
      <c r="P1358" s="27"/>
      <c r="Q1358" s="27"/>
      <c r="R1358" s="228"/>
    </row>
    <row r="1359" spans="6:18" s="139" customFormat="1" ht="15">
      <c r="F1359" s="140"/>
      <c r="O1359" s="27"/>
      <c r="P1359" s="27"/>
      <c r="Q1359" s="27"/>
      <c r="R1359" s="228"/>
    </row>
    <row r="1360" spans="6:18" s="139" customFormat="1" ht="15">
      <c r="F1360" s="140"/>
      <c r="O1360" s="27"/>
      <c r="P1360" s="27"/>
      <c r="Q1360" s="27"/>
      <c r="R1360" s="228"/>
    </row>
    <row r="1361" spans="6:18" s="139" customFormat="1" ht="15">
      <c r="F1361" s="140"/>
      <c r="O1361" s="27"/>
      <c r="P1361" s="27"/>
      <c r="Q1361" s="27"/>
      <c r="R1361" s="228"/>
    </row>
    <row r="1362" spans="6:18" s="139" customFormat="1" ht="15">
      <c r="F1362" s="140"/>
      <c r="O1362" s="27"/>
      <c r="P1362" s="27"/>
      <c r="Q1362" s="27"/>
      <c r="R1362" s="228"/>
    </row>
    <row r="1363" spans="6:18" s="139" customFormat="1" ht="15">
      <c r="F1363" s="140"/>
      <c r="O1363" s="27"/>
      <c r="P1363" s="27"/>
      <c r="Q1363" s="27"/>
      <c r="R1363" s="228"/>
    </row>
    <row r="1364" spans="6:18" s="139" customFormat="1" ht="15">
      <c r="F1364" s="140"/>
      <c r="O1364" s="27"/>
      <c r="P1364" s="27"/>
      <c r="Q1364" s="27"/>
      <c r="R1364" s="228"/>
    </row>
    <row r="1365" spans="6:18" s="139" customFormat="1" ht="15">
      <c r="F1365" s="140"/>
      <c r="O1365" s="27"/>
      <c r="P1365" s="27"/>
      <c r="Q1365" s="27"/>
      <c r="R1365" s="228"/>
    </row>
    <row r="1366" spans="6:18" s="139" customFormat="1" ht="15">
      <c r="F1366" s="140"/>
      <c r="O1366" s="27"/>
      <c r="P1366" s="27"/>
      <c r="Q1366" s="27"/>
      <c r="R1366" s="228"/>
    </row>
    <row r="1367" spans="6:18" s="139" customFormat="1" ht="15">
      <c r="F1367" s="140"/>
      <c r="O1367" s="27"/>
      <c r="P1367" s="27"/>
      <c r="Q1367" s="27"/>
      <c r="R1367" s="228"/>
    </row>
    <row r="1368" spans="6:18" s="139" customFormat="1" ht="15">
      <c r="F1368" s="140"/>
      <c r="O1368" s="27"/>
      <c r="P1368" s="27"/>
      <c r="Q1368" s="27"/>
      <c r="R1368" s="228"/>
    </row>
    <row r="1369" spans="6:18" s="139" customFormat="1" ht="15">
      <c r="F1369" s="140"/>
      <c r="O1369" s="27"/>
      <c r="P1369" s="27"/>
      <c r="Q1369" s="27"/>
      <c r="R1369" s="228"/>
    </row>
    <row r="1370" spans="6:18" s="139" customFormat="1" ht="15">
      <c r="F1370" s="140"/>
      <c r="O1370" s="27"/>
      <c r="P1370" s="27"/>
      <c r="Q1370" s="27"/>
      <c r="R1370" s="228"/>
    </row>
    <row r="1371" spans="6:18" s="139" customFormat="1" ht="15">
      <c r="F1371" s="140"/>
      <c r="O1371" s="27"/>
      <c r="P1371" s="27"/>
      <c r="Q1371" s="27"/>
      <c r="R1371" s="228"/>
    </row>
    <row r="1372" spans="6:18" s="139" customFormat="1" ht="15">
      <c r="F1372" s="140"/>
      <c r="O1372" s="27"/>
      <c r="P1372" s="27"/>
      <c r="Q1372" s="27"/>
      <c r="R1372" s="228"/>
    </row>
    <row r="1373" spans="6:18" s="139" customFormat="1" ht="15">
      <c r="F1373" s="140"/>
      <c r="O1373" s="27"/>
      <c r="P1373" s="27"/>
      <c r="Q1373" s="27"/>
      <c r="R1373" s="228"/>
    </row>
    <row r="1374" spans="6:18" s="139" customFormat="1" ht="15">
      <c r="F1374" s="140"/>
      <c r="O1374" s="27"/>
      <c r="P1374" s="27"/>
      <c r="Q1374" s="27"/>
      <c r="R1374" s="228"/>
    </row>
    <row r="1375" spans="6:18" s="139" customFormat="1" ht="15">
      <c r="F1375" s="140"/>
      <c r="O1375" s="27"/>
      <c r="P1375" s="27"/>
      <c r="Q1375" s="27"/>
      <c r="R1375" s="228"/>
    </row>
    <row r="1376" spans="6:18" s="139" customFormat="1" ht="15">
      <c r="F1376" s="140"/>
      <c r="O1376" s="27"/>
      <c r="P1376" s="27"/>
      <c r="Q1376" s="27"/>
      <c r="R1376" s="228"/>
    </row>
    <row r="1377" spans="6:18" s="139" customFormat="1" ht="15">
      <c r="F1377" s="140"/>
      <c r="O1377" s="27"/>
      <c r="P1377" s="27"/>
      <c r="Q1377" s="27"/>
      <c r="R1377" s="228"/>
    </row>
    <row r="1378" spans="6:18" s="139" customFormat="1" ht="15">
      <c r="F1378" s="140"/>
      <c r="O1378" s="27"/>
      <c r="P1378" s="27"/>
      <c r="Q1378" s="27"/>
      <c r="R1378" s="228"/>
    </row>
    <row r="1379" spans="6:18" s="139" customFormat="1" ht="15">
      <c r="F1379" s="140"/>
      <c r="O1379" s="27"/>
      <c r="P1379" s="27"/>
      <c r="Q1379" s="27"/>
      <c r="R1379" s="228"/>
    </row>
    <row r="1380" spans="6:18" s="139" customFormat="1" ht="15">
      <c r="F1380" s="140"/>
      <c r="O1380" s="27"/>
      <c r="P1380" s="27"/>
      <c r="Q1380" s="27"/>
      <c r="R1380" s="228"/>
    </row>
    <row r="1381" spans="6:18" s="139" customFormat="1" ht="15">
      <c r="F1381" s="140"/>
      <c r="O1381" s="27"/>
      <c r="P1381" s="27"/>
      <c r="Q1381" s="27"/>
      <c r="R1381" s="228"/>
    </row>
    <row r="1382" spans="6:18" s="139" customFormat="1" ht="15">
      <c r="F1382" s="140"/>
      <c r="O1382" s="27"/>
      <c r="P1382" s="27"/>
      <c r="Q1382" s="27"/>
      <c r="R1382" s="228"/>
    </row>
    <row r="1383" spans="6:18" s="139" customFormat="1" ht="15">
      <c r="F1383" s="140"/>
      <c r="O1383" s="27"/>
      <c r="P1383" s="27"/>
      <c r="Q1383" s="27"/>
      <c r="R1383" s="228"/>
    </row>
    <row r="1384" spans="6:18" s="139" customFormat="1" ht="15">
      <c r="F1384" s="140"/>
      <c r="O1384" s="27"/>
      <c r="P1384" s="27"/>
      <c r="Q1384" s="27"/>
      <c r="R1384" s="228"/>
    </row>
    <row r="1385" spans="6:18" s="139" customFormat="1" ht="15">
      <c r="F1385" s="140"/>
      <c r="O1385" s="27"/>
      <c r="P1385" s="27"/>
      <c r="Q1385" s="27"/>
      <c r="R1385" s="228"/>
    </row>
    <row r="1386" spans="6:18" s="139" customFormat="1" ht="15">
      <c r="F1386" s="140"/>
      <c r="O1386" s="27"/>
      <c r="P1386" s="27"/>
      <c r="Q1386" s="27"/>
      <c r="R1386" s="228"/>
    </row>
    <row r="1387" spans="6:18" s="139" customFormat="1" ht="15">
      <c r="F1387" s="140"/>
      <c r="O1387" s="27"/>
      <c r="P1387" s="27"/>
      <c r="Q1387" s="27"/>
      <c r="R1387" s="228"/>
    </row>
    <row r="1388" spans="6:18" s="139" customFormat="1" ht="15">
      <c r="F1388" s="140"/>
      <c r="O1388" s="27"/>
      <c r="P1388" s="27"/>
      <c r="Q1388" s="27"/>
      <c r="R1388" s="228"/>
    </row>
    <row r="1389" spans="6:18" s="139" customFormat="1" ht="15">
      <c r="F1389" s="140"/>
      <c r="O1389" s="27"/>
      <c r="P1389" s="27"/>
      <c r="Q1389" s="27"/>
      <c r="R1389" s="228"/>
    </row>
    <row r="1390" spans="6:18" s="139" customFormat="1" ht="15">
      <c r="F1390" s="140"/>
      <c r="O1390" s="27"/>
      <c r="P1390" s="27"/>
      <c r="Q1390" s="27"/>
      <c r="R1390" s="228"/>
    </row>
    <row r="1391" spans="6:18" s="139" customFormat="1" ht="15">
      <c r="F1391" s="140"/>
      <c r="O1391" s="27"/>
      <c r="P1391" s="27"/>
      <c r="Q1391" s="27"/>
      <c r="R1391" s="228"/>
    </row>
    <row r="1392" spans="6:18" s="139" customFormat="1" ht="15">
      <c r="F1392" s="140"/>
      <c r="O1392" s="27"/>
      <c r="P1392" s="27"/>
      <c r="Q1392" s="27"/>
      <c r="R1392" s="228"/>
    </row>
    <row r="1393" spans="6:18" s="139" customFormat="1" ht="15">
      <c r="F1393" s="140"/>
      <c r="O1393" s="27"/>
      <c r="P1393" s="27"/>
      <c r="Q1393" s="27"/>
      <c r="R1393" s="228"/>
    </row>
    <row r="1394" spans="6:18" s="139" customFormat="1" ht="15">
      <c r="F1394" s="140"/>
      <c r="O1394" s="27"/>
      <c r="P1394" s="27"/>
      <c r="Q1394" s="27"/>
      <c r="R1394" s="228"/>
    </row>
    <row r="1395" spans="6:18" s="139" customFormat="1" ht="15">
      <c r="F1395" s="140"/>
      <c r="O1395" s="27"/>
      <c r="P1395" s="27"/>
      <c r="Q1395" s="27"/>
      <c r="R1395" s="228"/>
    </row>
    <row r="1396" spans="6:18" s="139" customFormat="1" ht="15">
      <c r="F1396" s="140"/>
      <c r="O1396" s="27"/>
      <c r="P1396" s="27"/>
      <c r="Q1396" s="27"/>
      <c r="R1396" s="228"/>
    </row>
    <row r="1397" spans="6:18" s="139" customFormat="1" ht="15">
      <c r="F1397" s="140"/>
      <c r="O1397" s="27"/>
      <c r="P1397" s="27"/>
      <c r="Q1397" s="27"/>
      <c r="R1397" s="228"/>
    </row>
    <row r="1398" spans="6:18" s="139" customFormat="1" ht="15">
      <c r="F1398" s="140"/>
      <c r="O1398" s="27"/>
      <c r="P1398" s="27"/>
      <c r="Q1398" s="27"/>
      <c r="R1398" s="228"/>
    </row>
    <row r="1399" spans="6:18" s="139" customFormat="1" ht="15">
      <c r="F1399" s="140"/>
      <c r="O1399" s="27"/>
      <c r="P1399" s="27"/>
      <c r="Q1399" s="27"/>
      <c r="R1399" s="228"/>
    </row>
    <row r="1400" spans="6:18" s="139" customFormat="1" ht="15">
      <c r="F1400" s="140"/>
      <c r="O1400" s="27"/>
      <c r="P1400" s="27"/>
      <c r="Q1400" s="27"/>
      <c r="R1400" s="228"/>
    </row>
    <row r="1401" spans="6:18" s="139" customFormat="1" ht="15">
      <c r="F1401" s="140"/>
      <c r="O1401" s="27"/>
      <c r="P1401" s="27"/>
      <c r="Q1401" s="27"/>
      <c r="R1401" s="228"/>
    </row>
    <row r="1402" spans="6:18" s="139" customFormat="1" ht="15">
      <c r="F1402" s="140"/>
      <c r="O1402" s="27"/>
      <c r="P1402" s="27"/>
      <c r="Q1402" s="27"/>
      <c r="R1402" s="228"/>
    </row>
    <row r="1403" spans="6:18" s="139" customFormat="1" ht="15">
      <c r="F1403" s="140"/>
      <c r="O1403" s="27"/>
      <c r="P1403" s="27"/>
      <c r="Q1403" s="27"/>
      <c r="R1403" s="228"/>
    </row>
    <row r="1404" spans="6:18" s="139" customFormat="1" ht="15">
      <c r="F1404" s="140"/>
      <c r="O1404" s="27"/>
      <c r="P1404" s="27"/>
      <c r="Q1404" s="27"/>
      <c r="R1404" s="228"/>
    </row>
    <row r="1405" spans="6:18" s="139" customFormat="1" ht="15">
      <c r="F1405" s="140"/>
      <c r="O1405" s="27"/>
      <c r="P1405" s="27"/>
      <c r="Q1405" s="27"/>
      <c r="R1405" s="228"/>
    </row>
    <row r="1406" spans="6:18" s="139" customFormat="1" ht="15">
      <c r="F1406" s="140"/>
      <c r="O1406" s="27"/>
      <c r="P1406" s="27"/>
      <c r="Q1406" s="27"/>
      <c r="R1406" s="228"/>
    </row>
    <row r="1407" spans="6:18" s="139" customFormat="1" ht="15">
      <c r="F1407" s="140"/>
      <c r="O1407" s="27"/>
      <c r="P1407" s="27"/>
      <c r="Q1407" s="27"/>
      <c r="R1407" s="228"/>
    </row>
    <row r="1408" spans="6:18" s="139" customFormat="1" ht="15">
      <c r="F1408" s="140"/>
      <c r="O1408" s="27"/>
      <c r="P1408" s="27"/>
      <c r="Q1408" s="27"/>
      <c r="R1408" s="228"/>
    </row>
    <row r="1409" spans="6:18" s="139" customFormat="1" ht="15">
      <c r="F1409" s="140"/>
      <c r="O1409" s="27"/>
      <c r="P1409" s="27"/>
      <c r="Q1409" s="27"/>
      <c r="R1409" s="228"/>
    </row>
    <row r="1410" spans="6:18" s="139" customFormat="1" ht="15">
      <c r="F1410" s="140"/>
      <c r="O1410" s="27"/>
      <c r="P1410" s="27"/>
      <c r="Q1410" s="27"/>
      <c r="R1410" s="228"/>
    </row>
    <row r="1411" spans="6:18" s="139" customFormat="1" ht="15">
      <c r="F1411" s="140"/>
      <c r="O1411" s="27"/>
      <c r="P1411" s="27"/>
      <c r="Q1411" s="27"/>
      <c r="R1411" s="228"/>
    </row>
    <row r="1412" spans="6:18" s="139" customFormat="1" ht="15">
      <c r="F1412" s="140"/>
      <c r="O1412" s="27"/>
      <c r="P1412" s="27"/>
      <c r="Q1412" s="27"/>
      <c r="R1412" s="228"/>
    </row>
    <row r="1413" spans="6:18" s="139" customFormat="1" ht="15">
      <c r="F1413" s="140"/>
      <c r="O1413" s="27"/>
      <c r="P1413" s="27"/>
      <c r="Q1413" s="27"/>
      <c r="R1413" s="228"/>
    </row>
    <row r="1414" spans="6:18" s="139" customFormat="1" ht="15">
      <c r="F1414" s="140"/>
      <c r="O1414" s="27"/>
      <c r="P1414" s="27"/>
      <c r="Q1414" s="27"/>
      <c r="R1414" s="228"/>
    </row>
    <row r="1415" spans="6:18" s="139" customFormat="1" ht="15">
      <c r="F1415" s="140"/>
      <c r="O1415" s="27"/>
      <c r="P1415" s="27"/>
      <c r="Q1415" s="27"/>
      <c r="R1415" s="228"/>
    </row>
    <row r="1416" spans="6:18" s="139" customFormat="1" ht="15">
      <c r="F1416" s="140"/>
      <c r="O1416" s="27"/>
      <c r="P1416" s="27"/>
      <c r="Q1416" s="27"/>
      <c r="R1416" s="228"/>
    </row>
    <row r="1417" spans="6:18" s="139" customFormat="1" ht="15">
      <c r="F1417" s="140"/>
      <c r="O1417" s="27"/>
      <c r="P1417" s="27"/>
      <c r="Q1417" s="27"/>
      <c r="R1417" s="228"/>
    </row>
    <row r="1418" spans="6:18" s="139" customFormat="1" ht="15">
      <c r="F1418" s="140"/>
      <c r="O1418" s="27"/>
      <c r="P1418" s="27"/>
      <c r="Q1418" s="27"/>
      <c r="R1418" s="228"/>
    </row>
    <row r="1419" spans="6:18" s="139" customFormat="1" ht="15">
      <c r="F1419" s="140"/>
      <c r="O1419" s="27"/>
      <c r="P1419" s="27"/>
      <c r="Q1419" s="27"/>
      <c r="R1419" s="228"/>
    </row>
    <row r="1420" spans="6:18" s="139" customFormat="1" ht="15">
      <c r="F1420" s="140"/>
      <c r="O1420" s="27"/>
      <c r="P1420" s="27"/>
      <c r="Q1420" s="27"/>
      <c r="R1420" s="228"/>
    </row>
    <row r="1421" spans="6:18" s="139" customFormat="1" ht="15">
      <c r="F1421" s="140"/>
      <c r="O1421" s="27"/>
      <c r="P1421" s="27"/>
      <c r="Q1421" s="27"/>
      <c r="R1421" s="228"/>
    </row>
    <row r="1422" spans="6:18" s="139" customFormat="1" ht="15">
      <c r="F1422" s="140"/>
      <c r="O1422" s="27"/>
      <c r="P1422" s="27"/>
      <c r="Q1422" s="27"/>
      <c r="R1422" s="228"/>
    </row>
    <row r="1423" spans="6:18" s="139" customFormat="1" ht="15">
      <c r="F1423" s="140"/>
      <c r="O1423" s="27"/>
      <c r="P1423" s="27"/>
      <c r="Q1423" s="27"/>
      <c r="R1423" s="228"/>
    </row>
    <row r="1424" spans="6:18" s="139" customFormat="1" ht="15">
      <c r="F1424" s="140"/>
      <c r="O1424" s="27"/>
      <c r="P1424" s="27"/>
      <c r="Q1424" s="27"/>
      <c r="R1424" s="228"/>
    </row>
    <row r="1425" spans="6:18" s="139" customFormat="1" ht="15">
      <c r="F1425" s="140"/>
      <c r="O1425" s="27"/>
      <c r="P1425" s="27"/>
      <c r="Q1425" s="27"/>
      <c r="R1425" s="228"/>
    </row>
    <row r="1426" spans="6:18" s="139" customFormat="1" ht="15">
      <c r="F1426" s="140"/>
      <c r="O1426" s="27"/>
      <c r="P1426" s="27"/>
      <c r="Q1426" s="27"/>
      <c r="R1426" s="228"/>
    </row>
    <row r="1427" spans="6:18" s="139" customFormat="1" ht="15">
      <c r="F1427" s="140"/>
      <c r="O1427" s="27"/>
      <c r="P1427" s="27"/>
      <c r="Q1427" s="27"/>
      <c r="R1427" s="228"/>
    </row>
    <row r="1428" spans="6:18" s="139" customFormat="1" ht="15">
      <c r="F1428" s="140"/>
      <c r="O1428" s="27"/>
      <c r="P1428" s="27"/>
      <c r="Q1428" s="27"/>
      <c r="R1428" s="228"/>
    </row>
    <row r="1429" spans="6:18" s="139" customFormat="1" ht="15">
      <c r="F1429" s="140"/>
      <c r="O1429" s="27"/>
      <c r="P1429" s="27"/>
      <c r="Q1429" s="27"/>
      <c r="R1429" s="228"/>
    </row>
    <row r="1430" spans="6:18" s="139" customFormat="1" ht="15">
      <c r="F1430" s="140"/>
      <c r="O1430" s="27"/>
      <c r="P1430" s="27"/>
      <c r="Q1430" s="27"/>
      <c r="R1430" s="228"/>
    </row>
    <row r="1431" spans="6:18" s="139" customFormat="1" ht="15">
      <c r="F1431" s="140"/>
      <c r="O1431" s="27"/>
      <c r="P1431" s="27"/>
      <c r="Q1431" s="27"/>
      <c r="R1431" s="228"/>
    </row>
    <row r="1432" spans="6:18" s="139" customFormat="1" ht="15">
      <c r="F1432" s="140"/>
      <c r="O1432" s="27"/>
      <c r="P1432" s="27"/>
      <c r="Q1432" s="27"/>
      <c r="R1432" s="228"/>
    </row>
    <row r="1433" spans="6:18" s="139" customFormat="1" ht="15">
      <c r="F1433" s="140"/>
      <c r="O1433" s="27"/>
      <c r="P1433" s="27"/>
      <c r="Q1433" s="27"/>
      <c r="R1433" s="228"/>
    </row>
    <row r="1434" spans="6:18" s="139" customFormat="1" ht="15">
      <c r="F1434" s="140"/>
      <c r="O1434" s="27"/>
      <c r="P1434" s="27"/>
      <c r="Q1434" s="27"/>
      <c r="R1434" s="228"/>
    </row>
    <row r="1435" spans="6:18" s="139" customFormat="1" ht="15">
      <c r="F1435" s="140"/>
      <c r="O1435" s="27"/>
      <c r="P1435" s="27"/>
      <c r="Q1435" s="27"/>
      <c r="R1435" s="228"/>
    </row>
    <row r="1436" spans="6:18" s="139" customFormat="1" ht="15">
      <c r="F1436" s="140"/>
      <c r="O1436" s="27"/>
      <c r="P1436" s="27"/>
      <c r="Q1436" s="27"/>
      <c r="R1436" s="228"/>
    </row>
    <row r="1437" spans="6:18" s="139" customFormat="1" ht="15">
      <c r="F1437" s="140"/>
      <c r="O1437" s="27"/>
      <c r="P1437" s="27"/>
      <c r="Q1437" s="27"/>
      <c r="R1437" s="228"/>
    </row>
    <row r="1438" spans="6:18" s="139" customFormat="1" ht="15">
      <c r="F1438" s="140"/>
      <c r="O1438" s="27"/>
      <c r="P1438" s="27"/>
      <c r="Q1438" s="27"/>
      <c r="R1438" s="228"/>
    </row>
    <row r="1439" spans="6:18" s="139" customFormat="1" ht="15">
      <c r="F1439" s="140"/>
      <c r="O1439" s="27"/>
      <c r="P1439" s="27"/>
      <c r="Q1439" s="27"/>
      <c r="R1439" s="228"/>
    </row>
    <row r="1440" spans="6:18" s="139" customFormat="1" ht="15">
      <c r="F1440" s="140"/>
      <c r="O1440" s="27"/>
      <c r="P1440" s="27"/>
      <c r="Q1440" s="27"/>
      <c r="R1440" s="228"/>
    </row>
    <row r="1441" spans="6:18" s="139" customFormat="1" ht="15">
      <c r="F1441" s="140"/>
      <c r="O1441" s="27"/>
      <c r="P1441" s="27"/>
      <c r="Q1441" s="27"/>
      <c r="R1441" s="228"/>
    </row>
    <row r="1442" spans="6:18" s="139" customFormat="1" ht="15">
      <c r="F1442" s="140"/>
      <c r="O1442" s="27"/>
      <c r="P1442" s="27"/>
      <c r="Q1442" s="27"/>
      <c r="R1442" s="228"/>
    </row>
    <row r="1443" spans="6:18" s="139" customFormat="1" ht="15">
      <c r="F1443" s="140"/>
      <c r="O1443" s="27"/>
      <c r="P1443" s="27"/>
      <c r="Q1443" s="27"/>
      <c r="R1443" s="228"/>
    </row>
    <row r="1444" spans="6:18" s="139" customFormat="1" ht="15">
      <c r="F1444" s="140"/>
      <c r="O1444" s="27"/>
      <c r="P1444" s="27"/>
      <c r="Q1444" s="27"/>
      <c r="R1444" s="228"/>
    </row>
    <row r="1445" spans="6:18" s="139" customFormat="1" ht="15">
      <c r="F1445" s="140"/>
      <c r="O1445" s="27"/>
      <c r="P1445" s="27"/>
      <c r="Q1445" s="27"/>
      <c r="R1445" s="228"/>
    </row>
    <row r="1446" spans="6:18" s="139" customFormat="1" ht="15">
      <c r="F1446" s="140"/>
      <c r="O1446" s="27"/>
      <c r="P1446" s="27"/>
      <c r="Q1446" s="27"/>
      <c r="R1446" s="228"/>
    </row>
    <row r="1447" spans="6:18" s="139" customFormat="1" ht="15">
      <c r="F1447" s="140"/>
      <c r="O1447" s="27"/>
      <c r="P1447" s="27"/>
      <c r="Q1447" s="27"/>
      <c r="R1447" s="228"/>
    </row>
    <row r="1448" spans="6:18" s="139" customFormat="1" ht="15">
      <c r="F1448" s="140"/>
      <c r="O1448" s="27"/>
      <c r="P1448" s="27"/>
      <c r="Q1448" s="27"/>
      <c r="R1448" s="228"/>
    </row>
    <row r="1449" spans="6:18" s="139" customFormat="1" ht="15">
      <c r="F1449" s="140"/>
      <c r="O1449" s="27"/>
      <c r="P1449" s="27"/>
      <c r="Q1449" s="27"/>
      <c r="R1449" s="228"/>
    </row>
    <row r="1450" spans="6:18" s="139" customFormat="1" ht="15">
      <c r="F1450" s="140"/>
      <c r="O1450" s="27"/>
      <c r="P1450" s="27"/>
      <c r="Q1450" s="27"/>
      <c r="R1450" s="228"/>
    </row>
    <row r="1451" spans="6:18" s="139" customFormat="1" ht="15">
      <c r="F1451" s="140"/>
      <c r="O1451" s="27"/>
      <c r="P1451" s="27"/>
      <c r="Q1451" s="27"/>
      <c r="R1451" s="228"/>
    </row>
    <row r="1452" spans="6:18" s="139" customFormat="1" ht="15">
      <c r="F1452" s="140"/>
      <c r="O1452" s="27"/>
      <c r="P1452" s="27"/>
      <c r="Q1452" s="27"/>
      <c r="R1452" s="228"/>
    </row>
    <row r="1453" spans="6:18" s="139" customFormat="1" ht="15">
      <c r="F1453" s="140"/>
      <c r="O1453" s="27"/>
      <c r="P1453" s="27"/>
      <c r="Q1453" s="27"/>
      <c r="R1453" s="228"/>
    </row>
    <row r="1454" spans="6:18" s="139" customFormat="1" ht="15">
      <c r="F1454" s="140"/>
      <c r="O1454" s="27"/>
      <c r="P1454" s="27"/>
      <c r="Q1454" s="27"/>
      <c r="R1454" s="228"/>
    </row>
    <row r="1455" spans="6:18" s="139" customFormat="1" ht="15">
      <c r="F1455" s="140"/>
      <c r="O1455" s="27"/>
      <c r="P1455" s="27"/>
      <c r="Q1455" s="27"/>
      <c r="R1455" s="228"/>
    </row>
    <row r="1456" spans="6:18" s="139" customFormat="1" ht="15">
      <c r="F1456" s="140"/>
      <c r="O1456" s="27"/>
      <c r="P1456" s="27"/>
      <c r="Q1456" s="27"/>
      <c r="R1456" s="228"/>
    </row>
    <row r="1457" spans="6:18" s="139" customFormat="1" ht="15">
      <c r="F1457" s="140"/>
      <c r="O1457" s="27"/>
      <c r="P1457" s="27"/>
      <c r="Q1457" s="27"/>
      <c r="R1457" s="228"/>
    </row>
    <row r="1458" spans="6:18" s="139" customFormat="1" ht="15">
      <c r="F1458" s="140"/>
      <c r="O1458" s="27"/>
      <c r="P1458" s="27"/>
      <c r="Q1458" s="27"/>
      <c r="R1458" s="228"/>
    </row>
    <row r="1459" spans="6:18" s="139" customFormat="1" ht="15">
      <c r="F1459" s="140"/>
      <c r="O1459" s="27"/>
      <c r="P1459" s="27"/>
      <c r="Q1459" s="27"/>
      <c r="R1459" s="228"/>
    </row>
    <row r="1460" spans="6:18" s="139" customFormat="1" ht="15">
      <c r="F1460" s="140"/>
      <c r="O1460" s="27"/>
      <c r="P1460" s="27"/>
      <c r="Q1460" s="27"/>
      <c r="R1460" s="228"/>
    </row>
    <row r="1461" spans="6:18" s="139" customFormat="1" ht="15">
      <c r="F1461" s="140"/>
      <c r="O1461" s="27"/>
      <c r="P1461" s="27"/>
      <c r="Q1461" s="27"/>
      <c r="R1461" s="228"/>
    </row>
    <row r="1462" spans="6:18" s="139" customFormat="1" ht="15">
      <c r="F1462" s="140"/>
      <c r="O1462" s="27"/>
      <c r="P1462" s="27"/>
      <c r="Q1462" s="27"/>
      <c r="R1462" s="228"/>
    </row>
    <row r="1463" spans="6:18" s="139" customFormat="1" ht="15">
      <c r="F1463" s="140"/>
      <c r="O1463" s="27"/>
      <c r="P1463" s="27"/>
      <c r="Q1463" s="27"/>
      <c r="R1463" s="228"/>
    </row>
    <row r="1464" spans="6:18" s="139" customFormat="1" ht="15">
      <c r="F1464" s="140"/>
      <c r="O1464" s="27"/>
      <c r="P1464" s="27"/>
      <c r="Q1464" s="27"/>
      <c r="R1464" s="228"/>
    </row>
    <row r="1465" spans="6:18" s="139" customFormat="1" ht="15">
      <c r="F1465" s="140"/>
      <c r="O1465" s="27"/>
      <c r="P1465" s="27"/>
      <c r="Q1465" s="27"/>
      <c r="R1465" s="228"/>
    </row>
    <row r="1466" spans="6:18" s="139" customFormat="1" ht="15">
      <c r="F1466" s="140"/>
      <c r="O1466" s="27"/>
      <c r="P1466" s="27"/>
      <c r="Q1466" s="27"/>
      <c r="R1466" s="228"/>
    </row>
    <row r="1467" spans="6:18" s="139" customFormat="1" ht="15">
      <c r="F1467" s="140"/>
      <c r="O1467" s="27"/>
      <c r="P1467" s="27"/>
      <c r="Q1467" s="27"/>
      <c r="R1467" s="228"/>
    </row>
    <row r="1468" spans="6:18" s="139" customFormat="1" ht="15">
      <c r="F1468" s="140"/>
      <c r="O1468" s="27"/>
      <c r="P1468" s="27"/>
      <c r="Q1468" s="27"/>
      <c r="R1468" s="228"/>
    </row>
    <row r="1469" spans="6:18" s="139" customFormat="1" ht="15">
      <c r="F1469" s="140"/>
      <c r="O1469" s="27"/>
      <c r="P1469" s="27"/>
      <c r="Q1469" s="27"/>
      <c r="R1469" s="228"/>
    </row>
    <row r="1470" spans="6:18" s="139" customFormat="1" ht="15">
      <c r="F1470" s="140"/>
      <c r="O1470" s="27"/>
      <c r="P1470" s="27"/>
      <c r="Q1470" s="27"/>
      <c r="R1470" s="228"/>
    </row>
    <row r="1471" spans="6:18" s="139" customFormat="1" ht="15">
      <c r="F1471" s="140"/>
      <c r="O1471" s="27"/>
      <c r="P1471" s="27"/>
      <c r="Q1471" s="27"/>
      <c r="R1471" s="228"/>
    </row>
    <row r="1472" spans="6:18" s="139" customFormat="1" ht="15">
      <c r="F1472" s="140"/>
      <c r="O1472" s="27"/>
      <c r="P1472" s="27"/>
      <c r="Q1472" s="27"/>
      <c r="R1472" s="228"/>
    </row>
    <row r="1473" spans="6:18" s="139" customFormat="1" ht="15">
      <c r="F1473" s="140"/>
      <c r="O1473" s="27"/>
      <c r="P1473" s="27"/>
      <c r="Q1473" s="27"/>
      <c r="R1473" s="228"/>
    </row>
    <row r="1474" spans="6:18" s="139" customFormat="1" ht="15">
      <c r="F1474" s="140"/>
      <c r="O1474" s="27"/>
      <c r="P1474" s="27"/>
      <c r="Q1474" s="27"/>
      <c r="R1474" s="228"/>
    </row>
    <row r="1475" spans="6:18" s="139" customFormat="1" ht="15">
      <c r="F1475" s="140"/>
      <c r="O1475" s="27"/>
      <c r="P1475" s="27"/>
      <c r="Q1475" s="27"/>
      <c r="R1475" s="228"/>
    </row>
    <row r="1476" spans="6:18" s="139" customFormat="1" ht="15">
      <c r="F1476" s="140"/>
      <c r="O1476" s="27"/>
      <c r="P1476" s="27"/>
      <c r="Q1476" s="27"/>
      <c r="R1476" s="228"/>
    </row>
    <row r="1477" spans="6:18" s="139" customFormat="1" ht="15">
      <c r="F1477" s="140"/>
      <c r="O1477" s="27"/>
      <c r="P1477" s="27"/>
      <c r="Q1477" s="27"/>
      <c r="R1477" s="228"/>
    </row>
    <row r="1478" spans="6:18" s="139" customFormat="1" ht="15">
      <c r="F1478" s="140"/>
      <c r="O1478" s="27"/>
      <c r="P1478" s="27"/>
      <c r="Q1478" s="27"/>
      <c r="R1478" s="228"/>
    </row>
    <row r="1479" spans="6:18" s="139" customFormat="1" ht="15">
      <c r="F1479" s="140"/>
      <c r="O1479" s="27"/>
      <c r="P1479" s="27"/>
      <c r="Q1479" s="27"/>
      <c r="R1479" s="228"/>
    </row>
    <row r="1480" spans="6:18" s="139" customFormat="1" ht="15">
      <c r="F1480" s="140"/>
      <c r="O1480" s="27"/>
      <c r="P1480" s="27"/>
      <c r="Q1480" s="27"/>
      <c r="R1480" s="228"/>
    </row>
    <row r="1481" spans="6:18" s="139" customFormat="1" ht="15">
      <c r="F1481" s="140"/>
      <c r="O1481" s="27"/>
      <c r="P1481" s="27"/>
      <c r="Q1481" s="27"/>
      <c r="R1481" s="228"/>
    </row>
    <row r="1482" spans="6:18" s="139" customFormat="1" ht="15">
      <c r="F1482" s="140"/>
      <c r="O1482" s="27"/>
      <c r="P1482" s="27"/>
      <c r="Q1482" s="27"/>
      <c r="R1482" s="228"/>
    </row>
    <row r="1483" spans="6:18" s="139" customFormat="1" ht="15">
      <c r="F1483" s="140"/>
      <c r="O1483" s="27"/>
      <c r="P1483" s="27"/>
      <c r="Q1483" s="27"/>
      <c r="R1483" s="228"/>
    </row>
    <row r="1484" spans="6:18" s="139" customFormat="1" ht="15">
      <c r="F1484" s="140"/>
      <c r="O1484" s="27"/>
      <c r="P1484" s="27"/>
      <c r="Q1484" s="27"/>
      <c r="R1484" s="228"/>
    </row>
    <row r="1485" spans="6:18" s="139" customFormat="1" ht="15">
      <c r="F1485" s="140"/>
      <c r="O1485" s="27"/>
      <c r="P1485" s="27"/>
      <c r="Q1485" s="27"/>
      <c r="R1485" s="228"/>
    </row>
    <row r="1486" spans="6:18" s="139" customFormat="1" ht="15">
      <c r="F1486" s="140"/>
      <c r="O1486" s="27"/>
      <c r="P1486" s="27"/>
      <c r="Q1486" s="27"/>
      <c r="R1486" s="228"/>
    </row>
    <row r="1487" spans="6:18" s="139" customFormat="1" ht="15">
      <c r="F1487" s="140"/>
      <c r="O1487" s="27"/>
      <c r="P1487" s="27"/>
      <c r="Q1487" s="27"/>
      <c r="R1487" s="228"/>
    </row>
    <row r="1488" spans="6:18" s="139" customFormat="1" ht="15">
      <c r="F1488" s="140"/>
      <c r="O1488" s="27"/>
      <c r="P1488" s="27"/>
      <c r="Q1488" s="27"/>
      <c r="R1488" s="228"/>
    </row>
    <row r="1489" spans="6:18" s="139" customFormat="1" ht="15">
      <c r="F1489" s="140"/>
      <c r="O1489" s="27"/>
      <c r="P1489" s="27"/>
      <c r="Q1489" s="27"/>
      <c r="R1489" s="228"/>
    </row>
    <row r="1490" spans="6:18" s="139" customFormat="1" ht="15">
      <c r="F1490" s="140"/>
      <c r="O1490" s="27"/>
      <c r="P1490" s="27"/>
      <c r="Q1490" s="27"/>
      <c r="R1490" s="228"/>
    </row>
    <row r="1491" spans="6:18" s="139" customFormat="1" ht="15">
      <c r="F1491" s="140"/>
      <c r="O1491" s="27"/>
      <c r="P1491" s="27"/>
      <c r="Q1491" s="27"/>
      <c r="R1491" s="228"/>
    </row>
    <row r="1492" spans="6:18" s="139" customFormat="1" ht="15">
      <c r="F1492" s="140"/>
      <c r="O1492" s="27"/>
      <c r="P1492" s="27"/>
      <c r="Q1492" s="27"/>
      <c r="R1492" s="228"/>
    </row>
    <row r="1493" spans="6:18" s="139" customFormat="1" ht="15">
      <c r="F1493" s="140"/>
      <c r="O1493" s="27"/>
      <c r="P1493" s="27"/>
      <c r="Q1493" s="27"/>
      <c r="R1493" s="228"/>
    </row>
    <row r="1494" spans="6:18" s="139" customFormat="1" ht="15">
      <c r="F1494" s="140"/>
      <c r="O1494" s="27"/>
      <c r="P1494" s="27"/>
      <c r="Q1494" s="27"/>
      <c r="R1494" s="228"/>
    </row>
    <row r="1495" spans="6:18" s="139" customFormat="1" ht="15">
      <c r="F1495" s="140"/>
      <c r="O1495" s="27"/>
      <c r="P1495" s="27"/>
      <c r="Q1495" s="27"/>
      <c r="R1495" s="228"/>
    </row>
    <row r="1496" spans="6:18" s="139" customFormat="1" ht="15">
      <c r="F1496" s="140"/>
      <c r="O1496" s="27"/>
      <c r="P1496" s="27"/>
      <c r="Q1496" s="27"/>
      <c r="R1496" s="228"/>
    </row>
    <row r="1497" spans="6:18" s="139" customFormat="1" ht="15">
      <c r="F1497" s="140"/>
      <c r="O1497" s="27"/>
      <c r="P1497" s="27"/>
      <c r="Q1497" s="27"/>
      <c r="R1497" s="228"/>
    </row>
    <row r="1498" spans="6:18" s="139" customFormat="1" ht="15">
      <c r="F1498" s="140"/>
      <c r="O1498" s="27"/>
      <c r="P1498" s="27"/>
      <c r="Q1498" s="27"/>
      <c r="R1498" s="228"/>
    </row>
    <row r="1499" spans="6:18" s="139" customFormat="1" ht="15">
      <c r="F1499" s="140"/>
      <c r="O1499" s="27"/>
      <c r="P1499" s="27"/>
      <c r="Q1499" s="27"/>
      <c r="R1499" s="228"/>
    </row>
    <row r="1500" spans="6:18" s="139" customFormat="1" ht="15">
      <c r="F1500" s="140"/>
      <c r="O1500" s="27"/>
      <c r="P1500" s="27"/>
      <c r="Q1500" s="27"/>
      <c r="R1500" s="228"/>
    </row>
    <row r="1501" spans="6:18" s="139" customFormat="1" ht="15">
      <c r="F1501" s="140"/>
      <c r="O1501" s="27"/>
      <c r="P1501" s="27"/>
      <c r="Q1501" s="27"/>
      <c r="R1501" s="228"/>
    </row>
    <row r="1502" spans="6:18" s="139" customFormat="1" ht="15">
      <c r="F1502" s="140"/>
      <c r="O1502" s="27"/>
      <c r="P1502" s="27"/>
      <c r="Q1502" s="27"/>
      <c r="R1502" s="228"/>
    </row>
    <row r="1503" spans="6:18" s="139" customFormat="1" ht="15">
      <c r="F1503" s="140"/>
      <c r="O1503" s="27"/>
      <c r="P1503" s="27"/>
      <c r="Q1503" s="27"/>
      <c r="R1503" s="228"/>
    </row>
    <row r="1504" spans="6:18" s="139" customFormat="1" ht="15">
      <c r="F1504" s="140"/>
      <c r="O1504" s="27"/>
      <c r="P1504" s="27"/>
      <c r="Q1504" s="27"/>
      <c r="R1504" s="228"/>
    </row>
    <row r="1505" spans="6:18" s="139" customFormat="1" ht="15">
      <c r="F1505" s="140"/>
      <c r="O1505" s="27"/>
      <c r="P1505" s="27"/>
      <c r="Q1505" s="27"/>
      <c r="R1505" s="228"/>
    </row>
    <row r="1506" spans="6:18" s="139" customFormat="1" ht="15">
      <c r="F1506" s="140"/>
      <c r="O1506" s="27"/>
      <c r="P1506" s="27"/>
      <c r="Q1506" s="27"/>
      <c r="R1506" s="228"/>
    </row>
    <row r="1507" spans="6:18" s="139" customFormat="1" ht="15">
      <c r="F1507" s="140"/>
      <c r="O1507" s="27"/>
      <c r="P1507" s="27"/>
      <c r="Q1507" s="27"/>
      <c r="R1507" s="228"/>
    </row>
    <row r="1508" spans="6:18" s="139" customFormat="1" ht="15">
      <c r="F1508" s="140"/>
      <c r="O1508" s="27"/>
      <c r="P1508" s="27"/>
      <c r="Q1508" s="27"/>
      <c r="R1508" s="228"/>
    </row>
    <row r="1509" spans="6:18" s="139" customFormat="1" ht="15">
      <c r="F1509" s="140"/>
      <c r="O1509" s="27"/>
      <c r="P1509" s="27"/>
      <c r="Q1509" s="27"/>
      <c r="R1509" s="228"/>
    </row>
    <row r="1510" spans="6:18" s="139" customFormat="1" ht="15">
      <c r="F1510" s="140"/>
      <c r="O1510" s="27"/>
      <c r="P1510" s="27"/>
      <c r="Q1510" s="27"/>
      <c r="R1510" s="228"/>
    </row>
    <row r="1511" spans="6:18" s="139" customFormat="1" ht="15">
      <c r="F1511" s="140"/>
      <c r="O1511" s="27"/>
      <c r="P1511" s="27"/>
      <c r="Q1511" s="27"/>
      <c r="R1511" s="228"/>
    </row>
    <row r="1512" spans="6:18" s="139" customFormat="1" ht="15">
      <c r="F1512" s="140"/>
      <c r="O1512" s="27"/>
      <c r="P1512" s="27"/>
      <c r="Q1512" s="27"/>
      <c r="R1512" s="228"/>
    </row>
    <row r="1513" spans="6:18" s="139" customFormat="1" ht="15">
      <c r="F1513" s="140"/>
      <c r="O1513" s="27"/>
      <c r="P1513" s="27"/>
      <c r="Q1513" s="27"/>
      <c r="R1513" s="228"/>
    </row>
    <row r="1514" spans="6:18" s="139" customFormat="1" ht="15">
      <c r="F1514" s="140"/>
      <c r="O1514" s="27"/>
      <c r="P1514" s="27"/>
      <c r="Q1514" s="27"/>
      <c r="R1514" s="228"/>
    </row>
    <row r="1515" spans="6:18" s="139" customFormat="1" ht="15">
      <c r="F1515" s="140"/>
      <c r="O1515" s="27"/>
      <c r="P1515" s="27"/>
      <c r="Q1515" s="27"/>
      <c r="R1515" s="228"/>
    </row>
    <row r="1516" spans="6:18" s="139" customFormat="1" ht="15">
      <c r="F1516" s="140"/>
      <c r="O1516" s="27"/>
      <c r="P1516" s="27"/>
      <c r="Q1516" s="27"/>
      <c r="R1516" s="228"/>
    </row>
    <row r="1517" spans="6:18" s="139" customFormat="1" ht="15">
      <c r="F1517" s="140"/>
      <c r="O1517" s="27"/>
      <c r="P1517" s="27"/>
      <c r="Q1517" s="27"/>
      <c r="R1517" s="228"/>
    </row>
    <row r="1518" spans="6:18" s="139" customFormat="1" ht="15">
      <c r="F1518" s="140"/>
      <c r="O1518" s="27"/>
      <c r="P1518" s="27"/>
      <c r="Q1518" s="27"/>
      <c r="R1518" s="228"/>
    </row>
    <row r="1519" spans="6:18" s="139" customFormat="1" ht="15">
      <c r="F1519" s="140"/>
      <c r="O1519" s="27"/>
      <c r="P1519" s="27"/>
      <c r="Q1519" s="27"/>
      <c r="R1519" s="228"/>
    </row>
    <row r="1520" spans="6:18" s="139" customFormat="1" ht="15">
      <c r="F1520" s="140"/>
      <c r="O1520" s="27"/>
      <c r="P1520" s="27"/>
      <c r="Q1520" s="27"/>
      <c r="R1520" s="228"/>
    </row>
    <row r="1521" spans="6:18" s="139" customFormat="1" ht="15">
      <c r="F1521" s="140"/>
      <c r="O1521" s="27"/>
      <c r="P1521" s="27"/>
      <c r="Q1521" s="27"/>
      <c r="R1521" s="228"/>
    </row>
    <row r="1522" spans="6:18" s="139" customFormat="1" ht="15">
      <c r="F1522" s="140"/>
      <c r="O1522" s="27"/>
      <c r="P1522" s="27"/>
      <c r="Q1522" s="27"/>
      <c r="R1522" s="228"/>
    </row>
    <row r="1523" spans="6:18" s="139" customFormat="1" ht="15">
      <c r="F1523" s="140"/>
      <c r="O1523" s="27"/>
      <c r="P1523" s="27"/>
      <c r="Q1523" s="27"/>
      <c r="R1523" s="228"/>
    </row>
    <row r="1524" spans="6:18" s="139" customFormat="1" ht="15">
      <c r="F1524" s="140"/>
      <c r="O1524" s="27"/>
      <c r="P1524" s="27"/>
      <c r="Q1524" s="27"/>
      <c r="R1524" s="228"/>
    </row>
    <row r="1525" spans="6:18" s="139" customFormat="1" ht="15">
      <c r="F1525" s="140"/>
      <c r="O1525" s="27"/>
      <c r="P1525" s="27"/>
      <c r="Q1525" s="27"/>
      <c r="R1525" s="228"/>
    </row>
    <row r="1526" spans="6:18" s="139" customFormat="1" ht="15">
      <c r="F1526" s="140"/>
      <c r="O1526" s="27"/>
      <c r="P1526" s="27"/>
      <c r="Q1526" s="27"/>
      <c r="R1526" s="228"/>
    </row>
    <row r="1527" spans="6:18" s="139" customFormat="1" ht="15">
      <c r="F1527" s="140"/>
      <c r="O1527" s="27"/>
      <c r="P1527" s="27"/>
      <c r="Q1527" s="27"/>
      <c r="R1527" s="228"/>
    </row>
    <row r="1528" spans="6:18" s="139" customFormat="1" ht="15">
      <c r="F1528" s="140"/>
      <c r="O1528" s="27"/>
      <c r="P1528" s="27"/>
      <c r="Q1528" s="27"/>
      <c r="R1528" s="228"/>
    </row>
    <row r="1529" spans="6:18" s="139" customFormat="1" ht="15">
      <c r="F1529" s="140"/>
      <c r="O1529" s="27"/>
      <c r="P1529" s="27"/>
      <c r="Q1529" s="27"/>
      <c r="R1529" s="228"/>
    </row>
    <row r="1530" spans="6:18" s="139" customFormat="1" ht="15">
      <c r="F1530" s="140"/>
      <c r="O1530" s="27"/>
      <c r="P1530" s="27"/>
      <c r="Q1530" s="27"/>
      <c r="R1530" s="228"/>
    </row>
    <row r="1531" spans="6:18" s="139" customFormat="1" ht="15">
      <c r="F1531" s="140"/>
      <c r="O1531" s="27"/>
      <c r="P1531" s="27"/>
      <c r="Q1531" s="27"/>
      <c r="R1531" s="228"/>
    </row>
    <row r="1532" spans="6:18" s="139" customFormat="1" ht="15">
      <c r="F1532" s="140"/>
      <c r="O1532" s="27"/>
      <c r="P1532" s="27"/>
      <c r="Q1532" s="27"/>
      <c r="R1532" s="228"/>
    </row>
    <row r="1533" spans="6:18" s="139" customFormat="1" ht="15">
      <c r="F1533" s="140"/>
      <c r="O1533" s="27"/>
      <c r="P1533" s="27"/>
      <c r="Q1533" s="27"/>
      <c r="R1533" s="228"/>
    </row>
    <row r="1534" spans="6:18" s="139" customFormat="1" ht="15">
      <c r="F1534" s="140"/>
      <c r="O1534" s="27"/>
      <c r="P1534" s="27"/>
      <c r="Q1534" s="27"/>
      <c r="R1534" s="228"/>
    </row>
    <row r="1535" spans="6:18" s="139" customFormat="1" ht="15">
      <c r="F1535" s="140"/>
      <c r="O1535" s="27"/>
      <c r="P1535" s="27"/>
      <c r="Q1535" s="27"/>
      <c r="R1535" s="228"/>
    </row>
    <row r="1536" spans="6:18" s="139" customFormat="1" ht="15">
      <c r="F1536" s="140"/>
      <c r="O1536" s="27"/>
      <c r="P1536" s="27"/>
      <c r="Q1536" s="27"/>
      <c r="R1536" s="228"/>
    </row>
    <row r="1537" spans="6:18" s="139" customFormat="1" ht="15">
      <c r="F1537" s="140"/>
      <c r="O1537" s="27"/>
      <c r="P1537" s="27"/>
      <c r="Q1537" s="27"/>
      <c r="R1537" s="228"/>
    </row>
    <row r="1538" spans="6:18" s="139" customFormat="1" ht="15">
      <c r="F1538" s="140"/>
      <c r="O1538" s="27"/>
      <c r="P1538" s="27"/>
      <c r="Q1538" s="27"/>
      <c r="R1538" s="228"/>
    </row>
    <row r="1539" spans="6:18" s="139" customFormat="1" ht="15">
      <c r="F1539" s="140"/>
      <c r="O1539" s="27"/>
      <c r="P1539" s="27"/>
      <c r="Q1539" s="27"/>
      <c r="R1539" s="228"/>
    </row>
    <row r="1540" spans="6:18" s="139" customFormat="1" ht="15">
      <c r="F1540" s="140"/>
      <c r="O1540" s="27"/>
      <c r="P1540" s="27"/>
      <c r="Q1540" s="27"/>
      <c r="R1540" s="228"/>
    </row>
    <row r="1541" spans="6:18" s="139" customFormat="1" ht="15">
      <c r="F1541" s="140"/>
      <c r="O1541" s="27"/>
      <c r="P1541" s="27"/>
      <c r="Q1541" s="27"/>
      <c r="R1541" s="228"/>
    </row>
    <row r="1542" spans="6:18" s="139" customFormat="1" ht="15">
      <c r="F1542" s="140"/>
      <c r="O1542" s="27"/>
      <c r="P1542" s="27"/>
      <c r="Q1542" s="27"/>
      <c r="R1542" s="228"/>
    </row>
    <row r="1543" spans="6:18" s="139" customFormat="1" ht="15">
      <c r="F1543" s="140"/>
      <c r="O1543" s="27"/>
      <c r="P1543" s="27"/>
      <c r="Q1543" s="27"/>
      <c r="R1543" s="228"/>
    </row>
    <row r="1544" spans="6:18" s="139" customFormat="1" ht="15">
      <c r="F1544" s="140"/>
      <c r="O1544" s="27"/>
      <c r="P1544" s="27"/>
      <c r="Q1544" s="27"/>
      <c r="R1544" s="228"/>
    </row>
    <row r="1545" spans="6:18" s="139" customFormat="1" ht="15">
      <c r="F1545" s="140"/>
      <c r="O1545" s="27"/>
      <c r="P1545" s="27"/>
      <c r="Q1545" s="27"/>
      <c r="R1545" s="228"/>
    </row>
    <row r="1546" spans="6:18" s="139" customFormat="1" ht="15">
      <c r="F1546" s="140"/>
      <c r="O1546" s="27"/>
      <c r="P1546" s="27"/>
      <c r="Q1546" s="27"/>
      <c r="R1546" s="228"/>
    </row>
    <row r="1547" spans="6:18" s="139" customFormat="1" ht="15">
      <c r="F1547" s="140"/>
      <c r="O1547" s="27"/>
      <c r="P1547" s="27"/>
      <c r="Q1547" s="27"/>
      <c r="R1547" s="228"/>
    </row>
    <row r="1548" spans="6:18" s="139" customFormat="1" ht="15">
      <c r="F1548" s="140"/>
      <c r="O1548" s="27"/>
      <c r="P1548" s="27"/>
      <c r="Q1548" s="27"/>
      <c r="R1548" s="228"/>
    </row>
    <row r="1549" spans="6:18" s="139" customFormat="1" ht="15">
      <c r="F1549" s="140"/>
      <c r="O1549" s="27"/>
      <c r="P1549" s="27"/>
      <c r="Q1549" s="27"/>
      <c r="R1549" s="228"/>
    </row>
    <row r="1550" spans="6:18" s="139" customFormat="1" ht="15">
      <c r="F1550" s="140"/>
      <c r="O1550" s="27"/>
      <c r="P1550" s="27"/>
      <c r="Q1550" s="27"/>
      <c r="R1550" s="228"/>
    </row>
    <row r="1551" spans="6:18" s="139" customFormat="1" ht="15">
      <c r="F1551" s="140"/>
      <c r="O1551" s="27"/>
      <c r="P1551" s="27"/>
      <c r="Q1551" s="27"/>
      <c r="R1551" s="228"/>
    </row>
    <row r="1552" spans="6:18" s="139" customFormat="1" ht="15">
      <c r="F1552" s="140"/>
      <c r="O1552" s="27"/>
      <c r="P1552" s="27"/>
      <c r="Q1552" s="27"/>
      <c r="R1552" s="228"/>
    </row>
    <row r="1553" spans="6:18" s="139" customFormat="1" ht="15">
      <c r="F1553" s="140"/>
      <c r="O1553" s="27"/>
      <c r="P1553" s="27"/>
      <c r="Q1553" s="27"/>
      <c r="R1553" s="228"/>
    </row>
    <row r="1554" spans="6:18" s="139" customFormat="1" ht="15">
      <c r="F1554" s="140"/>
      <c r="O1554" s="27"/>
      <c r="P1554" s="27"/>
      <c r="Q1554" s="27"/>
      <c r="R1554" s="228"/>
    </row>
    <row r="1555" spans="6:18" s="139" customFormat="1" ht="15">
      <c r="F1555" s="140"/>
      <c r="O1555" s="27"/>
      <c r="P1555" s="27"/>
      <c r="Q1555" s="27"/>
      <c r="R1555" s="228"/>
    </row>
    <row r="1556" spans="6:18" s="139" customFormat="1" ht="15">
      <c r="F1556" s="140"/>
      <c r="O1556" s="27"/>
      <c r="P1556" s="27"/>
      <c r="Q1556" s="27"/>
      <c r="R1556" s="228"/>
    </row>
    <row r="1557" spans="6:18" s="139" customFormat="1" ht="15">
      <c r="F1557" s="140"/>
      <c r="O1557" s="27"/>
      <c r="P1557" s="27"/>
      <c r="Q1557" s="27"/>
      <c r="R1557" s="228"/>
    </row>
    <row r="1558" spans="6:18" s="139" customFormat="1" ht="15">
      <c r="F1558" s="140"/>
      <c r="O1558" s="27"/>
      <c r="P1558" s="27"/>
      <c r="Q1558" s="27"/>
      <c r="R1558" s="228"/>
    </row>
    <row r="1559" spans="6:18" s="139" customFormat="1" ht="15">
      <c r="F1559" s="140"/>
      <c r="O1559" s="27"/>
      <c r="P1559" s="27"/>
      <c r="Q1559" s="27"/>
      <c r="R1559" s="228"/>
    </row>
    <row r="1560" spans="6:18" s="139" customFormat="1" ht="15">
      <c r="F1560" s="140"/>
      <c r="O1560" s="27"/>
      <c r="P1560" s="27"/>
      <c r="Q1560" s="27"/>
      <c r="R1560" s="228"/>
    </row>
    <row r="1561" spans="6:18" s="139" customFormat="1" ht="15">
      <c r="F1561" s="140"/>
      <c r="O1561" s="27"/>
      <c r="P1561" s="27"/>
      <c r="Q1561" s="27"/>
      <c r="R1561" s="228"/>
    </row>
    <row r="1562" spans="6:18" s="139" customFormat="1" ht="15">
      <c r="F1562" s="140"/>
      <c r="O1562" s="27"/>
      <c r="P1562" s="27"/>
      <c r="Q1562" s="27"/>
      <c r="R1562" s="228"/>
    </row>
    <row r="1563" spans="6:18" s="139" customFormat="1" ht="15">
      <c r="F1563" s="140"/>
      <c r="O1563" s="27"/>
      <c r="P1563" s="27"/>
      <c r="Q1563" s="27"/>
      <c r="R1563" s="228"/>
    </row>
    <row r="1564" spans="6:18" s="139" customFormat="1" ht="15">
      <c r="F1564" s="140"/>
      <c r="O1564" s="27"/>
      <c r="P1564" s="27"/>
      <c r="Q1564" s="27"/>
      <c r="R1564" s="228"/>
    </row>
    <row r="1565" spans="6:18" s="139" customFormat="1" ht="15">
      <c r="F1565" s="140"/>
      <c r="O1565" s="27"/>
      <c r="P1565" s="27"/>
      <c r="Q1565" s="27"/>
      <c r="R1565" s="228"/>
    </row>
    <row r="1566" spans="6:18" s="139" customFormat="1" ht="15">
      <c r="F1566" s="140"/>
      <c r="O1566" s="27"/>
      <c r="P1566" s="27"/>
      <c r="Q1566" s="27"/>
      <c r="R1566" s="228"/>
    </row>
    <row r="1567" spans="6:18" s="139" customFormat="1" ht="15">
      <c r="F1567" s="140"/>
      <c r="O1567" s="27"/>
      <c r="P1567" s="27"/>
      <c r="Q1567" s="27"/>
      <c r="R1567" s="228"/>
    </row>
    <row r="1568" spans="6:18" s="139" customFormat="1" ht="15">
      <c r="F1568" s="140"/>
      <c r="O1568" s="27"/>
      <c r="P1568" s="27"/>
      <c r="Q1568" s="27"/>
      <c r="R1568" s="228"/>
    </row>
    <row r="1569" spans="6:18" s="139" customFormat="1" ht="15">
      <c r="F1569" s="140"/>
      <c r="O1569" s="27"/>
      <c r="P1569" s="27"/>
      <c r="Q1569" s="27"/>
      <c r="R1569" s="228"/>
    </row>
    <row r="1570" spans="6:18" s="139" customFormat="1" ht="15">
      <c r="F1570" s="140"/>
      <c r="O1570" s="27"/>
      <c r="P1570" s="27"/>
      <c r="Q1570" s="27"/>
      <c r="R1570" s="228"/>
    </row>
    <row r="1571" spans="6:18" s="139" customFormat="1" ht="15">
      <c r="F1571" s="140"/>
      <c r="O1571" s="27"/>
      <c r="P1571" s="27"/>
      <c r="Q1571" s="27"/>
      <c r="R1571" s="228"/>
    </row>
    <row r="1572" spans="6:18" s="139" customFormat="1" ht="15">
      <c r="F1572" s="140"/>
      <c r="O1572" s="27"/>
      <c r="P1572" s="27"/>
      <c r="Q1572" s="27"/>
      <c r="R1572" s="228"/>
    </row>
    <row r="1573" spans="6:18" s="139" customFormat="1" ht="15">
      <c r="F1573" s="140"/>
      <c r="O1573" s="27"/>
      <c r="P1573" s="27"/>
      <c r="Q1573" s="27"/>
      <c r="R1573" s="228"/>
    </row>
    <row r="1574" spans="6:18" s="139" customFormat="1" ht="15">
      <c r="F1574" s="140"/>
      <c r="O1574" s="27"/>
      <c r="P1574" s="27"/>
      <c r="Q1574" s="27"/>
      <c r="R1574" s="228"/>
    </row>
    <row r="1575" spans="6:18" s="139" customFormat="1" ht="15">
      <c r="F1575" s="140"/>
      <c r="O1575" s="27"/>
      <c r="P1575" s="27"/>
      <c r="Q1575" s="27"/>
      <c r="R1575" s="228"/>
    </row>
    <row r="1576" spans="6:18" s="139" customFormat="1" ht="15">
      <c r="F1576" s="140"/>
      <c r="O1576" s="27"/>
      <c r="P1576" s="27"/>
      <c r="Q1576" s="27"/>
      <c r="R1576" s="228"/>
    </row>
    <row r="1577" spans="6:18" s="139" customFormat="1" ht="15">
      <c r="F1577" s="140"/>
      <c r="O1577" s="27"/>
      <c r="P1577" s="27"/>
      <c r="Q1577" s="27"/>
      <c r="R1577" s="228"/>
    </row>
    <row r="1578" spans="6:18" s="139" customFormat="1" ht="15">
      <c r="F1578" s="140"/>
      <c r="O1578" s="27"/>
      <c r="P1578" s="27"/>
      <c r="Q1578" s="27"/>
      <c r="R1578" s="228"/>
    </row>
    <row r="1579" spans="6:18" s="139" customFormat="1" ht="15">
      <c r="F1579" s="140"/>
      <c r="O1579" s="27"/>
      <c r="P1579" s="27"/>
      <c r="Q1579" s="27"/>
      <c r="R1579" s="228"/>
    </row>
    <row r="1580" spans="6:18" s="139" customFormat="1" ht="15">
      <c r="F1580" s="140"/>
      <c r="O1580" s="27"/>
      <c r="P1580" s="27"/>
      <c r="Q1580" s="27"/>
      <c r="R1580" s="228"/>
    </row>
    <row r="1581" spans="6:18" s="139" customFormat="1" ht="15">
      <c r="F1581" s="140"/>
      <c r="O1581" s="27"/>
      <c r="P1581" s="27"/>
      <c r="Q1581" s="27"/>
      <c r="R1581" s="228"/>
    </row>
    <row r="1582" spans="6:18" s="139" customFormat="1" ht="15">
      <c r="F1582" s="140"/>
      <c r="O1582" s="27"/>
      <c r="P1582" s="27"/>
      <c r="Q1582" s="27"/>
      <c r="R1582" s="228"/>
    </row>
    <row r="1583" spans="6:18" s="139" customFormat="1" ht="15">
      <c r="F1583" s="140"/>
      <c r="O1583" s="27"/>
      <c r="P1583" s="27"/>
      <c r="Q1583" s="27"/>
      <c r="R1583" s="228"/>
    </row>
    <row r="1584" spans="6:18" s="139" customFormat="1" ht="15">
      <c r="F1584" s="140"/>
      <c r="O1584" s="27"/>
      <c r="P1584" s="27"/>
      <c r="Q1584" s="27"/>
      <c r="R1584" s="228"/>
    </row>
    <row r="1585" spans="6:18" s="139" customFormat="1" ht="15">
      <c r="F1585" s="140"/>
      <c r="O1585" s="27"/>
      <c r="P1585" s="27"/>
      <c r="Q1585" s="27"/>
      <c r="R1585" s="228"/>
    </row>
    <row r="1586" spans="6:18" s="139" customFormat="1" ht="15">
      <c r="F1586" s="140"/>
      <c r="O1586" s="27"/>
      <c r="P1586" s="27"/>
      <c r="Q1586" s="27"/>
      <c r="R1586" s="228"/>
    </row>
    <row r="1587" spans="6:18" s="139" customFormat="1" ht="15">
      <c r="F1587" s="140"/>
      <c r="O1587" s="27"/>
      <c r="P1587" s="27"/>
      <c r="Q1587" s="27"/>
      <c r="R1587" s="228"/>
    </row>
    <row r="1588" spans="6:18" s="139" customFormat="1" ht="15">
      <c r="F1588" s="140"/>
      <c r="O1588" s="27"/>
      <c r="P1588" s="27"/>
      <c r="Q1588" s="27"/>
      <c r="R1588" s="228"/>
    </row>
    <row r="1589" spans="6:18" s="139" customFormat="1" ht="15">
      <c r="F1589" s="140"/>
      <c r="O1589" s="27"/>
      <c r="P1589" s="27"/>
      <c r="Q1589" s="27"/>
      <c r="R1589" s="228"/>
    </row>
    <row r="1590" spans="6:18" s="139" customFormat="1" ht="15">
      <c r="F1590" s="140"/>
      <c r="O1590" s="27"/>
      <c r="P1590" s="27"/>
      <c r="Q1590" s="27"/>
      <c r="R1590" s="228"/>
    </row>
    <row r="1591" spans="6:18" s="139" customFormat="1" ht="15">
      <c r="F1591" s="140"/>
      <c r="O1591" s="27"/>
      <c r="P1591" s="27"/>
      <c r="Q1591" s="27"/>
      <c r="R1591" s="228"/>
    </row>
    <row r="1592" spans="6:18" s="139" customFormat="1" ht="15">
      <c r="F1592" s="140"/>
      <c r="O1592" s="27"/>
      <c r="P1592" s="27"/>
      <c r="Q1592" s="27"/>
      <c r="R1592" s="228"/>
    </row>
    <row r="1593" spans="6:18" s="139" customFormat="1" ht="15">
      <c r="F1593" s="140"/>
      <c r="O1593" s="27"/>
      <c r="P1593" s="27"/>
      <c r="Q1593" s="27"/>
      <c r="R1593" s="228"/>
    </row>
    <row r="1594" spans="6:18" s="139" customFormat="1" ht="15">
      <c r="F1594" s="140"/>
      <c r="O1594" s="27"/>
      <c r="P1594" s="27"/>
      <c r="Q1594" s="27"/>
      <c r="R1594" s="228"/>
    </row>
    <row r="1595" spans="6:18" s="139" customFormat="1" ht="15">
      <c r="F1595" s="140"/>
      <c r="O1595" s="27"/>
      <c r="P1595" s="27"/>
      <c r="Q1595" s="27"/>
      <c r="R1595" s="228"/>
    </row>
    <row r="1596" spans="6:18" s="139" customFormat="1" ht="15">
      <c r="F1596" s="140"/>
      <c r="O1596" s="27"/>
      <c r="P1596" s="27"/>
      <c r="Q1596" s="27"/>
      <c r="R1596" s="228"/>
    </row>
    <row r="1597" spans="6:18" s="139" customFormat="1" ht="15">
      <c r="F1597" s="140"/>
      <c r="O1597" s="27"/>
      <c r="P1597" s="27"/>
      <c r="Q1597" s="27"/>
      <c r="R1597" s="228"/>
    </row>
    <row r="1598" spans="6:18" s="139" customFormat="1" ht="15">
      <c r="F1598" s="140"/>
      <c r="O1598" s="27"/>
      <c r="P1598" s="27"/>
      <c r="Q1598" s="27"/>
      <c r="R1598" s="228"/>
    </row>
    <row r="1599" spans="6:18" s="139" customFormat="1" ht="15">
      <c r="F1599" s="140"/>
      <c r="O1599" s="27"/>
      <c r="P1599" s="27"/>
      <c r="Q1599" s="27"/>
      <c r="R1599" s="228"/>
    </row>
    <row r="1600" spans="6:18" s="139" customFormat="1" ht="15">
      <c r="F1600" s="140"/>
      <c r="O1600" s="27"/>
      <c r="P1600" s="27"/>
      <c r="Q1600" s="27"/>
      <c r="R1600" s="228"/>
    </row>
    <row r="1601" spans="6:18" s="139" customFormat="1" ht="15">
      <c r="F1601" s="140"/>
      <c r="O1601" s="27"/>
      <c r="P1601" s="27"/>
      <c r="Q1601" s="27"/>
      <c r="R1601" s="228"/>
    </row>
    <row r="1602" spans="6:18" s="139" customFormat="1" ht="15">
      <c r="F1602" s="140"/>
      <c r="O1602" s="27"/>
      <c r="P1602" s="27"/>
      <c r="Q1602" s="27"/>
      <c r="R1602" s="228"/>
    </row>
    <row r="1603" spans="6:18" s="139" customFormat="1" ht="15">
      <c r="F1603" s="140"/>
      <c r="O1603" s="27"/>
      <c r="P1603" s="27"/>
      <c r="Q1603" s="27"/>
      <c r="R1603" s="228"/>
    </row>
    <row r="1604" spans="6:18" s="139" customFormat="1" ht="15">
      <c r="F1604" s="140"/>
      <c r="O1604" s="27"/>
      <c r="P1604" s="27"/>
      <c r="Q1604" s="27"/>
      <c r="R1604" s="228"/>
    </row>
    <row r="1605" spans="6:18" s="139" customFormat="1" ht="15">
      <c r="F1605" s="140"/>
      <c r="O1605" s="27"/>
      <c r="P1605" s="27"/>
      <c r="Q1605" s="27"/>
      <c r="R1605" s="228"/>
    </row>
    <row r="1606" spans="6:18" s="139" customFormat="1" ht="15">
      <c r="F1606" s="140"/>
      <c r="O1606" s="27"/>
      <c r="P1606" s="27"/>
      <c r="Q1606" s="27"/>
      <c r="R1606" s="228"/>
    </row>
    <row r="1607" spans="6:18" s="139" customFormat="1" ht="15">
      <c r="F1607" s="140"/>
      <c r="O1607" s="27"/>
      <c r="P1607" s="27"/>
      <c r="Q1607" s="27"/>
      <c r="R1607" s="228"/>
    </row>
    <row r="1608" spans="6:18" s="139" customFormat="1" ht="15">
      <c r="F1608" s="140"/>
      <c r="O1608" s="27"/>
      <c r="P1608" s="27"/>
      <c r="Q1608" s="27"/>
      <c r="R1608" s="228"/>
    </row>
    <row r="1609" spans="6:18" s="139" customFormat="1" ht="15">
      <c r="F1609" s="140"/>
      <c r="O1609" s="27"/>
      <c r="P1609" s="27"/>
      <c r="Q1609" s="27"/>
      <c r="R1609" s="228"/>
    </row>
    <row r="1610" spans="6:18" s="139" customFormat="1" ht="15">
      <c r="F1610" s="140"/>
      <c r="O1610" s="27"/>
      <c r="P1610" s="27"/>
      <c r="Q1610" s="27"/>
      <c r="R1610" s="228"/>
    </row>
    <row r="1611" spans="6:18" s="139" customFormat="1" ht="15">
      <c r="F1611" s="140"/>
      <c r="O1611" s="27"/>
      <c r="P1611" s="27"/>
      <c r="Q1611" s="27"/>
      <c r="R1611" s="228"/>
    </row>
    <row r="1612" spans="6:18" s="139" customFormat="1" ht="15">
      <c r="F1612" s="140"/>
      <c r="O1612" s="27"/>
      <c r="P1612" s="27"/>
      <c r="Q1612" s="27"/>
      <c r="R1612" s="228"/>
    </row>
    <row r="1613" spans="6:18" s="139" customFormat="1" ht="15">
      <c r="F1613" s="140"/>
      <c r="O1613" s="27"/>
      <c r="P1613" s="27"/>
      <c r="Q1613" s="27"/>
      <c r="R1613" s="228"/>
    </row>
    <row r="1614" spans="6:18" s="139" customFormat="1" ht="15">
      <c r="F1614" s="140"/>
      <c r="O1614" s="27"/>
      <c r="P1614" s="27"/>
      <c r="Q1614" s="27"/>
      <c r="R1614" s="228"/>
    </row>
    <row r="1615" spans="6:18" s="139" customFormat="1" ht="15">
      <c r="F1615" s="140"/>
      <c r="O1615" s="27"/>
      <c r="P1615" s="27"/>
      <c r="Q1615" s="27"/>
      <c r="R1615" s="228"/>
    </row>
    <row r="1616" spans="6:18" s="139" customFormat="1" ht="15">
      <c r="F1616" s="140"/>
      <c r="O1616" s="27"/>
      <c r="P1616" s="27"/>
      <c r="Q1616" s="27"/>
      <c r="R1616" s="228"/>
    </row>
    <row r="1617" spans="6:18" s="139" customFormat="1" ht="15">
      <c r="F1617" s="140"/>
      <c r="O1617" s="27"/>
      <c r="P1617" s="27"/>
      <c r="Q1617" s="27"/>
      <c r="R1617" s="228"/>
    </row>
    <row r="1618" spans="6:18" s="139" customFormat="1" ht="15">
      <c r="F1618" s="140"/>
      <c r="O1618" s="27"/>
      <c r="P1618" s="27"/>
      <c r="Q1618" s="27"/>
      <c r="R1618" s="228"/>
    </row>
    <row r="1619" spans="6:18" s="139" customFormat="1" ht="15">
      <c r="F1619" s="140"/>
      <c r="O1619" s="27"/>
      <c r="P1619" s="27"/>
      <c r="Q1619" s="27"/>
      <c r="R1619" s="228"/>
    </row>
    <row r="1620" spans="6:18" s="139" customFormat="1" ht="15">
      <c r="F1620" s="140"/>
      <c r="O1620" s="27"/>
      <c r="P1620" s="27"/>
      <c r="Q1620" s="27"/>
      <c r="R1620" s="228"/>
    </row>
    <row r="1621" spans="6:18" s="139" customFormat="1" ht="15">
      <c r="F1621" s="140"/>
      <c r="O1621" s="27"/>
      <c r="P1621" s="27"/>
      <c r="Q1621" s="27"/>
      <c r="R1621" s="228"/>
    </row>
    <row r="1622" spans="6:18" s="139" customFormat="1" ht="15">
      <c r="F1622" s="140"/>
      <c r="O1622" s="27"/>
      <c r="P1622" s="27"/>
      <c r="Q1622" s="27"/>
      <c r="R1622" s="228"/>
    </row>
    <row r="1623" spans="6:18" s="139" customFormat="1" ht="15">
      <c r="F1623" s="140"/>
      <c r="O1623" s="27"/>
      <c r="P1623" s="27"/>
      <c r="Q1623" s="27"/>
      <c r="R1623" s="228"/>
    </row>
    <row r="1624" spans="6:18" s="139" customFormat="1" ht="15">
      <c r="F1624" s="140"/>
      <c r="O1624" s="27"/>
      <c r="P1624" s="27"/>
      <c r="Q1624" s="27"/>
      <c r="R1624" s="228"/>
    </row>
    <row r="1625" spans="6:18" s="139" customFormat="1" ht="15">
      <c r="F1625" s="140"/>
      <c r="O1625" s="27"/>
      <c r="P1625" s="27"/>
      <c r="Q1625" s="27"/>
      <c r="R1625" s="228"/>
    </row>
    <row r="1626" spans="6:18" s="139" customFormat="1" ht="15">
      <c r="F1626" s="140"/>
      <c r="O1626" s="27"/>
      <c r="P1626" s="27"/>
      <c r="Q1626" s="27"/>
      <c r="R1626" s="228"/>
    </row>
    <row r="1627" spans="6:18" s="139" customFormat="1" ht="15">
      <c r="F1627" s="140"/>
      <c r="O1627" s="27"/>
      <c r="P1627" s="27"/>
      <c r="Q1627" s="27"/>
      <c r="R1627" s="228"/>
    </row>
    <row r="1628" spans="6:18" s="139" customFormat="1" ht="15">
      <c r="F1628" s="140"/>
      <c r="O1628" s="27"/>
      <c r="P1628" s="27"/>
      <c r="Q1628" s="27"/>
      <c r="R1628" s="228"/>
    </row>
    <row r="1629" spans="6:18" s="139" customFormat="1" ht="15">
      <c r="F1629" s="140"/>
      <c r="O1629" s="27"/>
      <c r="P1629" s="27"/>
      <c r="Q1629" s="27"/>
      <c r="R1629" s="228"/>
    </row>
    <row r="1630" spans="6:18" s="139" customFormat="1" ht="15">
      <c r="F1630" s="140"/>
      <c r="O1630" s="27"/>
      <c r="P1630" s="27"/>
      <c r="Q1630" s="27"/>
      <c r="R1630" s="228"/>
    </row>
    <row r="1631" spans="6:18" s="139" customFormat="1" ht="15">
      <c r="F1631" s="140"/>
      <c r="O1631" s="27"/>
      <c r="P1631" s="27"/>
      <c r="Q1631" s="27"/>
      <c r="R1631" s="228"/>
    </row>
    <row r="1632" spans="6:18" s="139" customFormat="1" ht="15">
      <c r="F1632" s="140"/>
      <c r="O1632" s="27"/>
      <c r="P1632" s="27"/>
      <c r="Q1632" s="27"/>
      <c r="R1632" s="228"/>
    </row>
    <row r="1633" spans="6:18" s="139" customFormat="1" ht="15">
      <c r="F1633" s="140"/>
      <c r="O1633" s="27"/>
      <c r="P1633" s="27"/>
      <c r="Q1633" s="27"/>
      <c r="R1633" s="228"/>
    </row>
    <row r="1634" spans="6:18" s="139" customFormat="1" ht="15">
      <c r="F1634" s="140"/>
      <c r="O1634" s="27"/>
      <c r="P1634" s="27"/>
      <c r="Q1634" s="27"/>
      <c r="R1634" s="228"/>
    </row>
    <row r="1635" spans="6:18" s="139" customFormat="1" ht="15">
      <c r="F1635" s="140"/>
      <c r="O1635" s="27"/>
      <c r="P1635" s="27"/>
      <c r="Q1635" s="27"/>
      <c r="R1635" s="228"/>
    </row>
    <row r="1636" spans="6:18" s="139" customFormat="1" ht="15">
      <c r="F1636" s="140"/>
      <c r="O1636" s="27"/>
      <c r="P1636" s="27"/>
      <c r="Q1636" s="27"/>
      <c r="R1636" s="228"/>
    </row>
    <row r="1637" spans="6:18" s="139" customFormat="1" ht="15">
      <c r="F1637" s="140"/>
      <c r="O1637" s="27"/>
      <c r="P1637" s="27"/>
      <c r="Q1637" s="27"/>
      <c r="R1637" s="228"/>
    </row>
    <row r="1638" spans="6:18" s="139" customFormat="1" ht="15">
      <c r="F1638" s="140"/>
      <c r="O1638" s="27"/>
      <c r="P1638" s="27"/>
      <c r="Q1638" s="27"/>
      <c r="R1638" s="228"/>
    </row>
    <row r="1639" spans="6:18" s="139" customFormat="1" ht="15">
      <c r="F1639" s="140"/>
      <c r="O1639" s="27"/>
      <c r="P1639" s="27"/>
      <c r="Q1639" s="27"/>
      <c r="R1639" s="228"/>
    </row>
    <row r="1640" spans="6:18" s="139" customFormat="1" ht="15">
      <c r="F1640" s="140"/>
      <c r="O1640" s="27"/>
      <c r="P1640" s="27"/>
      <c r="Q1640" s="27"/>
      <c r="R1640" s="228"/>
    </row>
    <row r="1641" spans="6:18" s="139" customFormat="1" ht="15">
      <c r="F1641" s="140"/>
      <c r="O1641" s="27"/>
      <c r="P1641" s="27"/>
      <c r="Q1641" s="27"/>
      <c r="R1641" s="228"/>
    </row>
    <row r="1642" spans="6:18" s="139" customFormat="1" ht="15">
      <c r="F1642" s="140"/>
      <c r="O1642" s="27"/>
      <c r="P1642" s="27"/>
      <c r="Q1642" s="27"/>
      <c r="R1642" s="228"/>
    </row>
    <row r="1643" spans="6:18" s="139" customFormat="1" ht="15">
      <c r="F1643" s="140"/>
      <c r="O1643" s="27"/>
      <c r="P1643" s="27"/>
      <c r="Q1643" s="27"/>
      <c r="R1643" s="228"/>
    </row>
    <row r="1644" spans="6:18" s="139" customFormat="1" ht="15">
      <c r="F1644" s="140"/>
      <c r="O1644" s="27"/>
      <c r="P1644" s="27"/>
      <c r="Q1644" s="27"/>
      <c r="R1644" s="228"/>
    </row>
    <row r="1645" spans="6:18" s="139" customFormat="1" ht="15">
      <c r="F1645" s="140"/>
      <c r="O1645" s="27"/>
      <c r="P1645" s="27"/>
      <c r="Q1645" s="27"/>
      <c r="R1645" s="228"/>
    </row>
    <row r="1646" spans="6:18" s="139" customFormat="1" ht="15">
      <c r="F1646" s="140"/>
      <c r="O1646" s="27"/>
      <c r="P1646" s="27"/>
      <c r="Q1646" s="27"/>
      <c r="R1646" s="228"/>
    </row>
    <row r="1647" spans="6:18" s="139" customFormat="1" ht="15">
      <c r="F1647" s="140"/>
      <c r="O1647" s="27"/>
      <c r="P1647" s="27"/>
      <c r="Q1647" s="27"/>
      <c r="R1647" s="228"/>
    </row>
    <row r="1648" spans="6:18" s="139" customFormat="1" ht="15">
      <c r="F1648" s="140"/>
      <c r="O1648" s="27"/>
      <c r="P1648" s="27"/>
      <c r="Q1648" s="27"/>
      <c r="R1648" s="228"/>
    </row>
    <row r="1649" spans="6:18" s="139" customFormat="1" ht="15">
      <c r="F1649" s="140"/>
      <c r="O1649" s="27"/>
      <c r="P1649" s="27"/>
      <c r="Q1649" s="27"/>
      <c r="R1649" s="228"/>
    </row>
    <row r="1650" spans="6:18" s="139" customFormat="1" ht="15">
      <c r="F1650" s="140"/>
      <c r="O1650" s="27"/>
      <c r="P1650" s="27"/>
      <c r="Q1650" s="27"/>
      <c r="R1650" s="228"/>
    </row>
    <row r="1651" spans="6:18" s="139" customFormat="1" ht="15">
      <c r="F1651" s="140"/>
      <c r="O1651" s="27"/>
      <c r="P1651" s="27"/>
      <c r="Q1651" s="27"/>
      <c r="R1651" s="228"/>
    </row>
    <row r="1652" spans="6:18" s="139" customFormat="1" ht="15">
      <c r="F1652" s="140"/>
      <c r="O1652" s="27"/>
      <c r="P1652" s="27"/>
      <c r="Q1652" s="27"/>
      <c r="R1652" s="228"/>
    </row>
    <row r="1653" spans="6:18" s="139" customFormat="1" ht="15">
      <c r="F1653" s="140"/>
      <c r="O1653" s="27"/>
      <c r="P1653" s="27"/>
      <c r="Q1653" s="27"/>
      <c r="R1653" s="228"/>
    </row>
    <row r="1654" spans="6:18" s="139" customFormat="1" ht="15">
      <c r="F1654" s="140"/>
      <c r="O1654" s="27"/>
      <c r="P1654" s="27"/>
      <c r="Q1654" s="27"/>
      <c r="R1654" s="228"/>
    </row>
    <row r="1655" spans="6:18" s="139" customFormat="1" ht="15">
      <c r="F1655" s="140"/>
      <c r="O1655" s="27"/>
      <c r="P1655" s="27"/>
      <c r="Q1655" s="27"/>
      <c r="R1655" s="228"/>
    </row>
    <row r="1656" spans="6:18" s="139" customFormat="1" ht="15">
      <c r="F1656" s="140"/>
      <c r="O1656" s="27"/>
      <c r="P1656" s="27"/>
      <c r="Q1656" s="27"/>
      <c r="R1656" s="228"/>
    </row>
    <row r="1657" spans="6:18" s="139" customFormat="1" ht="15">
      <c r="F1657" s="140"/>
      <c r="O1657" s="27"/>
      <c r="P1657" s="27"/>
      <c r="Q1657" s="27"/>
      <c r="R1657" s="228"/>
    </row>
    <row r="1658" spans="6:18" s="139" customFormat="1" ht="15">
      <c r="F1658" s="140"/>
      <c r="O1658" s="27"/>
      <c r="P1658" s="27"/>
      <c r="Q1658" s="27"/>
      <c r="R1658" s="228"/>
    </row>
    <row r="1659" spans="6:18" s="139" customFormat="1" ht="15">
      <c r="F1659" s="140"/>
      <c r="O1659" s="27"/>
      <c r="P1659" s="27"/>
      <c r="Q1659" s="27"/>
      <c r="R1659" s="228"/>
    </row>
    <row r="1660" spans="6:18" s="139" customFormat="1" ht="15">
      <c r="F1660" s="140"/>
      <c r="O1660" s="27"/>
      <c r="P1660" s="27"/>
      <c r="Q1660" s="27"/>
      <c r="R1660" s="228"/>
    </row>
    <row r="1661" spans="6:18" s="139" customFormat="1" ht="15">
      <c r="F1661" s="140"/>
      <c r="O1661" s="27"/>
      <c r="P1661" s="27"/>
      <c r="Q1661" s="27"/>
      <c r="R1661" s="228"/>
    </row>
    <row r="1662" spans="6:18" s="139" customFormat="1" ht="15">
      <c r="F1662" s="140"/>
      <c r="O1662" s="27"/>
      <c r="P1662" s="27"/>
      <c r="Q1662" s="27"/>
      <c r="R1662" s="228"/>
    </row>
    <row r="1663" spans="6:18" s="139" customFormat="1" ht="15">
      <c r="F1663" s="140"/>
      <c r="O1663" s="27"/>
      <c r="P1663" s="27"/>
      <c r="Q1663" s="27"/>
      <c r="R1663" s="228"/>
    </row>
    <row r="1664" spans="6:18" s="139" customFormat="1" ht="15">
      <c r="F1664" s="140"/>
      <c r="O1664" s="27"/>
      <c r="P1664" s="27"/>
      <c r="Q1664" s="27"/>
      <c r="R1664" s="228"/>
    </row>
    <row r="1665" spans="6:18" s="139" customFormat="1" ht="15">
      <c r="F1665" s="140"/>
      <c r="O1665" s="27"/>
      <c r="P1665" s="27"/>
      <c r="Q1665" s="27"/>
      <c r="R1665" s="228"/>
    </row>
    <row r="1666" spans="6:18" s="139" customFormat="1" ht="15">
      <c r="F1666" s="140"/>
      <c r="O1666" s="27"/>
      <c r="P1666" s="27"/>
      <c r="Q1666" s="27"/>
      <c r="R1666" s="228"/>
    </row>
    <row r="1667" spans="6:18" s="139" customFormat="1" ht="15">
      <c r="F1667" s="140"/>
      <c r="O1667" s="27"/>
      <c r="P1667" s="27"/>
      <c r="Q1667" s="27"/>
      <c r="R1667" s="228"/>
    </row>
    <row r="1668" spans="6:18" s="139" customFormat="1" ht="15">
      <c r="F1668" s="140"/>
      <c r="O1668" s="27"/>
      <c r="P1668" s="27"/>
      <c r="Q1668" s="27"/>
      <c r="R1668" s="228"/>
    </row>
    <row r="1669" spans="6:18" s="139" customFormat="1" ht="15">
      <c r="F1669" s="140"/>
      <c r="O1669" s="27"/>
      <c r="P1669" s="27"/>
      <c r="Q1669" s="27"/>
      <c r="R1669" s="228"/>
    </row>
    <row r="1670" spans="6:18" s="139" customFormat="1" ht="15">
      <c r="F1670" s="140"/>
      <c r="O1670" s="27"/>
      <c r="P1670" s="27"/>
      <c r="Q1670" s="27"/>
      <c r="R1670" s="228"/>
    </row>
    <row r="1671" spans="6:18" s="139" customFormat="1" ht="15">
      <c r="F1671" s="140"/>
      <c r="O1671" s="27"/>
      <c r="P1671" s="27"/>
      <c r="Q1671" s="27"/>
      <c r="R1671" s="228"/>
    </row>
    <row r="1672" spans="6:18" s="139" customFormat="1" ht="15">
      <c r="F1672" s="140"/>
      <c r="O1672" s="27"/>
      <c r="P1672" s="27"/>
      <c r="Q1672" s="27"/>
      <c r="R1672" s="228"/>
    </row>
    <row r="1673" spans="6:18" s="139" customFormat="1" ht="15">
      <c r="F1673" s="140"/>
      <c r="O1673" s="27"/>
      <c r="P1673" s="27"/>
      <c r="Q1673" s="27"/>
      <c r="R1673" s="228"/>
    </row>
    <row r="1674" spans="6:18" s="139" customFormat="1" ht="15">
      <c r="F1674" s="140"/>
      <c r="O1674" s="27"/>
      <c r="P1674" s="27"/>
      <c r="Q1674" s="27"/>
      <c r="R1674" s="228"/>
    </row>
    <row r="1675" spans="6:18" s="139" customFormat="1" ht="15">
      <c r="F1675" s="140"/>
      <c r="O1675" s="27"/>
      <c r="P1675" s="27"/>
      <c r="Q1675" s="27"/>
      <c r="R1675" s="228"/>
    </row>
    <row r="1676" spans="6:18" s="139" customFormat="1" ht="15">
      <c r="F1676" s="140"/>
      <c r="O1676" s="27"/>
      <c r="P1676" s="27"/>
      <c r="Q1676" s="27"/>
      <c r="R1676" s="228"/>
    </row>
    <row r="1677" spans="6:18" s="139" customFormat="1" ht="15">
      <c r="F1677" s="140"/>
      <c r="O1677" s="27"/>
      <c r="P1677" s="27"/>
      <c r="Q1677" s="27"/>
      <c r="R1677" s="228"/>
    </row>
    <row r="1678" spans="6:18" s="139" customFormat="1" ht="15">
      <c r="F1678" s="140"/>
      <c r="O1678" s="27"/>
      <c r="P1678" s="27"/>
      <c r="Q1678" s="27"/>
      <c r="R1678" s="228"/>
    </row>
    <row r="1679" spans="6:18" s="139" customFormat="1" ht="15">
      <c r="F1679" s="140"/>
      <c r="O1679" s="27"/>
      <c r="P1679" s="27"/>
      <c r="Q1679" s="27"/>
      <c r="R1679" s="228"/>
    </row>
    <row r="1680" spans="6:18" s="139" customFormat="1" ht="15">
      <c r="F1680" s="140"/>
      <c r="O1680" s="27"/>
      <c r="P1680" s="27"/>
      <c r="Q1680" s="27"/>
      <c r="R1680" s="228"/>
    </row>
    <row r="1681" spans="6:18" s="139" customFormat="1" ht="15">
      <c r="F1681" s="140"/>
      <c r="O1681" s="27"/>
      <c r="P1681" s="27"/>
      <c r="Q1681" s="27"/>
      <c r="R1681" s="228"/>
    </row>
    <row r="1682" spans="6:18" s="139" customFormat="1" ht="15">
      <c r="F1682" s="140"/>
      <c r="O1682" s="27"/>
      <c r="P1682" s="27"/>
      <c r="Q1682" s="27"/>
      <c r="R1682" s="228"/>
    </row>
    <row r="1683" spans="6:18" s="139" customFormat="1" ht="15">
      <c r="F1683" s="140"/>
      <c r="O1683" s="27"/>
      <c r="P1683" s="27"/>
      <c r="Q1683" s="27"/>
      <c r="R1683" s="228"/>
    </row>
    <row r="1684" spans="6:18" s="139" customFormat="1" ht="15">
      <c r="F1684" s="140"/>
      <c r="O1684" s="27"/>
      <c r="P1684" s="27"/>
      <c r="Q1684" s="27"/>
      <c r="R1684" s="228"/>
    </row>
    <row r="1685" spans="6:18" s="139" customFormat="1" ht="15">
      <c r="F1685" s="140"/>
      <c r="O1685" s="27"/>
      <c r="P1685" s="27"/>
      <c r="Q1685" s="27"/>
      <c r="R1685" s="228"/>
    </row>
    <row r="1686" spans="6:18" s="139" customFormat="1" ht="15">
      <c r="F1686" s="140"/>
      <c r="O1686" s="27"/>
      <c r="P1686" s="27"/>
      <c r="Q1686" s="27"/>
      <c r="R1686" s="228"/>
    </row>
    <row r="1687" spans="6:18" s="139" customFormat="1" ht="15">
      <c r="F1687" s="140"/>
      <c r="O1687" s="27"/>
      <c r="P1687" s="27"/>
      <c r="Q1687" s="27"/>
      <c r="R1687" s="228"/>
    </row>
    <row r="1688" spans="6:18" s="139" customFormat="1" ht="15">
      <c r="F1688" s="140"/>
      <c r="O1688" s="27"/>
      <c r="P1688" s="27"/>
      <c r="Q1688" s="27"/>
      <c r="R1688" s="228"/>
    </row>
    <row r="1689" spans="6:18" s="139" customFormat="1" ht="15">
      <c r="F1689" s="140"/>
      <c r="O1689" s="27"/>
      <c r="P1689" s="27"/>
      <c r="Q1689" s="27"/>
      <c r="R1689" s="228"/>
    </row>
    <row r="1690" spans="6:18" s="139" customFormat="1" ht="15">
      <c r="F1690" s="140"/>
      <c r="O1690" s="27"/>
      <c r="P1690" s="27"/>
      <c r="Q1690" s="27"/>
      <c r="R1690" s="228"/>
    </row>
    <row r="1691" spans="6:18" s="139" customFormat="1" ht="15">
      <c r="F1691" s="140"/>
      <c r="O1691" s="27"/>
      <c r="P1691" s="27"/>
      <c r="Q1691" s="27"/>
      <c r="R1691" s="228"/>
    </row>
    <row r="1692" spans="6:18" s="139" customFormat="1" ht="15">
      <c r="F1692" s="140"/>
      <c r="O1692" s="27"/>
      <c r="P1692" s="27"/>
      <c r="Q1692" s="27"/>
      <c r="R1692" s="228"/>
    </row>
    <row r="1693" spans="6:18" s="139" customFormat="1" ht="15">
      <c r="F1693" s="140"/>
      <c r="O1693" s="27"/>
      <c r="P1693" s="27"/>
      <c r="Q1693" s="27"/>
      <c r="R1693" s="228"/>
    </row>
    <row r="1694" spans="6:18" s="139" customFormat="1" ht="15">
      <c r="F1694" s="140"/>
      <c r="O1694" s="27"/>
      <c r="P1694" s="27"/>
      <c r="Q1694" s="27"/>
      <c r="R1694" s="228"/>
    </row>
    <row r="1695" spans="6:18" s="139" customFormat="1" ht="15">
      <c r="F1695" s="140"/>
      <c r="O1695" s="27"/>
      <c r="P1695" s="27"/>
      <c r="Q1695" s="27"/>
      <c r="R1695" s="228"/>
    </row>
    <row r="1696" spans="6:18" s="139" customFormat="1" ht="15">
      <c r="F1696" s="140"/>
      <c r="O1696" s="27"/>
      <c r="P1696" s="27"/>
      <c r="Q1696" s="27"/>
      <c r="R1696" s="228"/>
    </row>
    <row r="1697" spans="6:18" s="139" customFormat="1" ht="15">
      <c r="F1697" s="140"/>
      <c r="O1697" s="27"/>
      <c r="P1697" s="27"/>
      <c r="Q1697" s="27"/>
      <c r="R1697" s="228"/>
    </row>
    <row r="1698" spans="6:18" s="139" customFormat="1" ht="15">
      <c r="F1698" s="140"/>
      <c r="O1698" s="27"/>
      <c r="P1698" s="27"/>
      <c r="Q1698" s="27"/>
      <c r="R1698" s="228"/>
    </row>
    <row r="1699" spans="6:18" s="139" customFormat="1" ht="15">
      <c r="F1699" s="140"/>
      <c r="O1699" s="27"/>
      <c r="P1699" s="27"/>
      <c r="Q1699" s="27"/>
      <c r="R1699" s="228"/>
    </row>
    <row r="1700" spans="6:18" s="139" customFormat="1" ht="15">
      <c r="F1700" s="140"/>
      <c r="O1700" s="27"/>
      <c r="P1700" s="27"/>
      <c r="Q1700" s="27"/>
      <c r="R1700" s="228"/>
    </row>
    <row r="1701" spans="6:18" s="139" customFormat="1" ht="15">
      <c r="F1701" s="140"/>
      <c r="O1701" s="27"/>
      <c r="P1701" s="27"/>
      <c r="Q1701" s="27"/>
      <c r="R1701" s="228"/>
    </row>
    <row r="1702" spans="6:18" s="139" customFormat="1" ht="15">
      <c r="F1702" s="140"/>
      <c r="O1702" s="27"/>
      <c r="P1702" s="27"/>
      <c r="Q1702" s="27"/>
      <c r="R1702" s="228"/>
    </row>
    <row r="1703" spans="6:18" s="139" customFormat="1" ht="15">
      <c r="F1703" s="140"/>
      <c r="O1703" s="27"/>
      <c r="P1703" s="27"/>
      <c r="Q1703" s="27"/>
      <c r="R1703" s="228"/>
    </row>
    <row r="1704" spans="6:18" s="139" customFormat="1" ht="15">
      <c r="F1704" s="140"/>
      <c r="O1704" s="27"/>
      <c r="P1704" s="27"/>
      <c r="Q1704" s="27"/>
      <c r="R1704" s="228"/>
    </row>
    <row r="1705" spans="6:18" s="139" customFormat="1" ht="15">
      <c r="F1705" s="140"/>
      <c r="O1705" s="27"/>
      <c r="P1705" s="27"/>
      <c r="Q1705" s="27"/>
      <c r="R1705" s="228"/>
    </row>
    <row r="1706" spans="6:18" s="139" customFormat="1" ht="15">
      <c r="F1706" s="140"/>
      <c r="O1706" s="27"/>
      <c r="P1706" s="27"/>
      <c r="Q1706" s="27"/>
      <c r="R1706" s="228"/>
    </row>
    <row r="1707" spans="6:18" s="139" customFormat="1" ht="15">
      <c r="F1707" s="140"/>
      <c r="O1707" s="27"/>
      <c r="P1707" s="27"/>
      <c r="Q1707" s="27"/>
      <c r="R1707" s="228"/>
    </row>
    <row r="1708" spans="6:18" s="139" customFormat="1" ht="15">
      <c r="F1708" s="140"/>
      <c r="O1708" s="27"/>
      <c r="P1708" s="27"/>
      <c r="Q1708" s="27"/>
      <c r="R1708" s="228"/>
    </row>
    <row r="1709" spans="6:18" s="139" customFormat="1" ht="15">
      <c r="F1709" s="140"/>
      <c r="O1709" s="27"/>
      <c r="P1709" s="27"/>
      <c r="Q1709" s="27"/>
      <c r="R1709" s="228"/>
    </row>
    <row r="1710" spans="6:18" s="139" customFormat="1" ht="15">
      <c r="F1710" s="140"/>
      <c r="O1710" s="27"/>
      <c r="P1710" s="27"/>
      <c r="Q1710" s="27"/>
      <c r="R1710" s="228"/>
    </row>
    <row r="1711" spans="6:18" s="139" customFormat="1" ht="15">
      <c r="F1711" s="140"/>
      <c r="O1711" s="27"/>
      <c r="P1711" s="27"/>
      <c r="Q1711" s="27"/>
      <c r="R1711" s="228"/>
    </row>
    <row r="1712" spans="6:18" s="139" customFormat="1" ht="15">
      <c r="F1712" s="140"/>
      <c r="O1712" s="27"/>
      <c r="P1712" s="27"/>
      <c r="Q1712" s="27"/>
      <c r="R1712" s="228"/>
    </row>
    <row r="1713" spans="6:18" s="139" customFormat="1" ht="15">
      <c r="F1713" s="140"/>
      <c r="O1713" s="27"/>
      <c r="P1713" s="27"/>
      <c r="Q1713" s="27"/>
      <c r="R1713" s="228"/>
    </row>
    <row r="1714" spans="6:18" s="139" customFormat="1" ht="15">
      <c r="F1714" s="140"/>
      <c r="O1714" s="27"/>
      <c r="P1714" s="27"/>
      <c r="Q1714" s="27"/>
      <c r="R1714" s="228"/>
    </row>
    <row r="1715" spans="6:18" s="139" customFormat="1" ht="15">
      <c r="F1715" s="140"/>
      <c r="O1715" s="27"/>
      <c r="P1715" s="27"/>
      <c r="Q1715" s="27"/>
      <c r="R1715" s="228"/>
    </row>
    <row r="1716" spans="6:18" s="139" customFormat="1" ht="15">
      <c r="F1716" s="140"/>
      <c r="O1716" s="27"/>
      <c r="P1716" s="27"/>
      <c r="Q1716" s="27"/>
      <c r="R1716" s="228"/>
    </row>
    <row r="1717" spans="6:18" s="139" customFormat="1" ht="15">
      <c r="F1717" s="140"/>
      <c r="O1717" s="27"/>
      <c r="P1717" s="27"/>
      <c r="Q1717" s="27"/>
      <c r="R1717" s="228"/>
    </row>
    <row r="1718" spans="6:18" s="139" customFormat="1" ht="15">
      <c r="F1718" s="140"/>
      <c r="O1718" s="27"/>
      <c r="P1718" s="27"/>
      <c r="Q1718" s="27"/>
      <c r="R1718" s="228"/>
    </row>
    <row r="1719" spans="6:18" s="139" customFormat="1" ht="15">
      <c r="F1719" s="140"/>
      <c r="O1719" s="27"/>
      <c r="P1719" s="27"/>
      <c r="Q1719" s="27"/>
      <c r="R1719" s="228"/>
    </row>
    <row r="1720" spans="6:18" s="139" customFormat="1" ht="15">
      <c r="F1720" s="140"/>
      <c r="O1720" s="27"/>
      <c r="P1720" s="27"/>
      <c r="Q1720" s="27"/>
      <c r="R1720" s="228"/>
    </row>
    <row r="1721" spans="6:18" s="139" customFormat="1" ht="15">
      <c r="F1721" s="140"/>
      <c r="O1721" s="27"/>
      <c r="P1721" s="27"/>
      <c r="Q1721" s="27"/>
      <c r="R1721" s="228"/>
    </row>
    <row r="1722" spans="6:18" s="139" customFormat="1" ht="15">
      <c r="F1722" s="140"/>
      <c r="O1722" s="27"/>
      <c r="P1722" s="27"/>
      <c r="Q1722" s="27"/>
      <c r="R1722" s="228"/>
    </row>
    <row r="1723" spans="6:18" s="139" customFormat="1" ht="15">
      <c r="F1723" s="140"/>
      <c r="O1723" s="27"/>
      <c r="P1723" s="27"/>
      <c r="Q1723" s="27"/>
      <c r="R1723" s="228"/>
    </row>
    <row r="1724" spans="6:18" s="139" customFormat="1" ht="15">
      <c r="F1724" s="140"/>
      <c r="O1724" s="27"/>
      <c r="P1724" s="27"/>
      <c r="Q1724" s="27"/>
      <c r="R1724" s="228"/>
    </row>
    <row r="1725" spans="6:18" s="139" customFormat="1" ht="15">
      <c r="F1725" s="140"/>
      <c r="O1725" s="27"/>
      <c r="P1725" s="27"/>
      <c r="Q1725" s="27"/>
      <c r="R1725" s="228"/>
    </row>
    <row r="1726" spans="6:18" s="139" customFormat="1" ht="15">
      <c r="F1726" s="140"/>
      <c r="O1726" s="27"/>
      <c r="P1726" s="27"/>
      <c r="Q1726" s="27"/>
      <c r="R1726" s="228"/>
    </row>
    <row r="1727" spans="6:18" s="139" customFormat="1" ht="15">
      <c r="F1727" s="140"/>
      <c r="O1727" s="27"/>
      <c r="P1727" s="27"/>
      <c r="Q1727" s="27"/>
      <c r="R1727" s="228"/>
    </row>
    <row r="1728" spans="6:18" s="139" customFormat="1" ht="15">
      <c r="F1728" s="140"/>
      <c r="O1728" s="27"/>
      <c r="P1728" s="27"/>
      <c r="Q1728" s="27"/>
      <c r="R1728" s="228"/>
    </row>
    <row r="1729" spans="6:18" s="139" customFormat="1" ht="15">
      <c r="F1729" s="140"/>
      <c r="O1729" s="27"/>
      <c r="P1729" s="27"/>
      <c r="Q1729" s="27"/>
      <c r="R1729" s="228"/>
    </row>
    <row r="1730" spans="6:18" s="139" customFormat="1" ht="15">
      <c r="F1730" s="140"/>
      <c r="O1730" s="27"/>
      <c r="P1730" s="27"/>
      <c r="Q1730" s="27"/>
      <c r="R1730" s="228"/>
    </row>
    <row r="1731" spans="6:18" s="139" customFormat="1" ht="15">
      <c r="F1731" s="140"/>
      <c r="O1731" s="27"/>
      <c r="P1731" s="27"/>
      <c r="Q1731" s="27"/>
      <c r="R1731" s="228"/>
    </row>
    <row r="1732" spans="6:18" s="139" customFormat="1" ht="15">
      <c r="F1732" s="140"/>
      <c r="O1732" s="27"/>
      <c r="P1732" s="27"/>
      <c r="Q1732" s="27"/>
      <c r="R1732" s="228"/>
    </row>
    <row r="1733" spans="6:18" s="139" customFormat="1" ht="15">
      <c r="F1733" s="140"/>
      <c r="O1733" s="27"/>
      <c r="P1733" s="27"/>
      <c r="Q1733" s="27"/>
      <c r="R1733" s="228"/>
    </row>
    <row r="1734" spans="6:18" s="139" customFormat="1" ht="15">
      <c r="F1734" s="140"/>
      <c r="O1734" s="27"/>
      <c r="P1734" s="27"/>
      <c r="Q1734" s="27"/>
      <c r="R1734" s="228"/>
    </row>
    <row r="1735" spans="6:18" s="139" customFormat="1" ht="15">
      <c r="F1735" s="140"/>
      <c r="O1735" s="27"/>
      <c r="P1735" s="27"/>
      <c r="Q1735" s="27"/>
      <c r="R1735" s="228"/>
    </row>
    <row r="1736" spans="6:18" s="139" customFormat="1" ht="15">
      <c r="F1736" s="140"/>
      <c r="O1736" s="27"/>
      <c r="P1736" s="27"/>
      <c r="Q1736" s="27"/>
      <c r="R1736" s="228"/>
    </row>
    <row r="1737" spans="6:18" s="139" customFormat="1" ht="15">
      <c r="F1737" s="140"/>
      <c r="O1737" s="27"/>
      <c r="P1737" s="27"/>
      <c r="Q1737" s="27"/>
      <c r="R1737" s="228"/>
    </row>
    <row r="1738" spans="6:18" s="139" customFormat="1" ht="15">
      <c r="F1738" s="140"/>
      <c r="O1738" s="27"/>
      <c r="P1738" s="27"/>
      <c r="Q1738" s="27"/>
      <c r="R1738" s="228"/>
    </row>
    <row r="1739" spans="6:18" s="139" customFormat="1" ht="15">
      <c r="F1739" s="140"/>
      <c r="O1739" s="27"/>
      <c r="P1739" s="27"/>
      <c r="Q1739" s="27"/>
      <c r="R1739" s="228"/>
    </row>
    <row r="1740" spans="6:18" s="139" customFormat="1" ht="15">
      <c r="F1740" s="140"/>
      <c r="O1740" s="27"/>
      <c r="P1740" s="27"/>
      <c r="Q1740" s="27"/>
      <c r="R1740" s="228"/>
    </row>
    <row r="1741" spans="6:18" s="139" customFormat="1" ht="15">
      <c r="F1741" s="140"/>
      <c r="O1741" s="27"/>
      <c r="P1741" s="27"/>
      <c r="Q1741" s="27"/>
      <c r="R1741" s="228"/>
    </row>
    <row r="1742" spans="6:18" s="139" customFormat="1" ht="15">
      <c r="F1742" s="140"/>
      <c r="O1742" s="27"/>
      <c r="P1742" s="27"/>
      <c r="Q1742" s="27"/>
      <c r="R1742" s="228"/>
    </row>
    <row r="1743" spans="6:18" s="139" customFormat="1" ht="15">
      <c r="F1743" s="140"/>
      <c r="O1743" s="27"/>
      <c r="P1743" s="27"/>
      <c r="Q1743" s="27"/>
      <c r="R1743" s="228"/>
    </row>
    <row r="1744" spans="6:18" s="139" customFormat="1" ht="15">
      <c r="F1744" s="140"/>
      <c r="O1744" s="27"/>
      <c r="P1744" s="27"/>
      <c r="Q1744" s="27"/>
      <c r="R1744" s="228"/>
    </row>
    <row r="1745" spans="6:18" s="139" customFormat="1" ht="15">
      <c r="F1745" s="140"/>
      <c r="O1745" s="27"/>
      <c r="P1745" s="27"/>
      <c r="Q1745" s="27"/>
      <c r="R1745" s="228"/>
    </row>
    <row r="1746" spans="6:18" s="139" customFormat="1" ht="15">
      <c r="F1746" s="140"/>
      <c r="O1746" s="27"/>
      <c r="P1746" s="27"/>
      <c r="Q1746" s="27"/>
      <c r="R1746" s="228"/>
    </row>
    <row r="1747" spans="6:18" s="139" customFormat="1" ht="15">
      <c r="F1747" s="140"/>
      <c r="O1747" s="27"/>
      <c r="P1747" s="27"/>
      <c r="Q1747" s="27"/>
      <c r="R1747" s="228"/>
    </row>
    <row r="1748" spans="6:18" s="139" customFormat="1" ht="15">
      <c r="F1748" s="140"/>
      <c r="O1748" s="27"/>
      <c r="P1748" s="27"/>
      <c r="Q1748" s="27"/>
      <c r="R1748" s="228"/>
    </row>
    <row r="1749" spans="6:18" s="139" customFormat="1" ht="15">
      <c r="F1749" s="140"/>
      <c r="O1749" s="27"/>
      <c r="P1749" s="27"/>
      <c r="Q1749" s="27"/>
      <c r="R1749" s="228"/>
    </row>
    <row r="1750" spans="6:18" s="139" customFormat="1" ht="15">
      <c r="F1750" s="140"/>
      <c r="O1750" s="27"/>
      <c r="P1750" s="27"/>
      <c r="Q1750" s="27"/>
      <c r="R1750" s="228"/>
    </row>
    <row r="1751" spans="6:18" s="139" customFormat="1" ht="15">
      <c r="F1751" s="140"/>
      <c r="O1751" s="27"/>
      <c r="P1751" s="27"/>
      <c r="Q1751" s="27"/>
      <c r="R1751" s="228"/>
    </row>
    <row r="1752" spans="6:18" s="139" customFormat="1" ht="15">
      <c r="F1752" s="140"/>
      <c r="O1752" s="27"/>
      <c r="P1752" s="27"/>
      <c r="Q1752" s="27"/>
      <c r="R1752" s="228"/>
    </row>
    <row r="1753" spans="6:18" s="139" customFormat="1" ht="15">
      <c r="F1753" s="140"/>
      <c r="O1753" s="27"/>
      <c r="P1753" s="27"/>
      <c r="Q1753" s="27"/>
      <c r="R1753" s="228"/>
    </row>
    <row r="1754" spans="6:18" s="139" customFormat="1" ht="15">
      <c r="F1754" s="140"/>
      <c r="O1754" s="27"/>
      <c r="P1754" s="27"/>
      <c r="Q1754" s="27"/>
      <c r="R1754" s="228"/>
    </row>
    <row r="1755" spans="6:18" s="139" customFormat="1" ht="15">
      <c r="F1755" s="140"/>
      <c r="O1755" s="27"/>
      <c r="P1755" s="27"/>
      <c r="Q1755" s="27"/>
      <c r="R1755" s="228"/>
    </row>
    <row r="1756" spans="6:18" s="139" customFormat="1" ht="15">
      <c r="F1756" s="140"/>
      <c r="O1756" s="27"/>
      <c r="P1756" s="27"/>
      <c r="Q1756" s="27"/>
      <c r="R1756" s="228"/>
    </row>
    <row r="1757" spans="6:18" s="139" customFormat="1" ht="15">
      <c r="F1757" s="140"/>
      <c r="O1757" s="27"/>
      <c r="P1757" s="27"/>
      <c r="Q1757" s="27"/>
      <c r="R1757" s="228"/>
    </row>
    <row r="1758" spans="6:18" s="139" customFormat="1" ht="15">
      <c r="F1758" s="140"/>
      <c r="O1758" s="27"/>
      <c r="P1758" s="27"/>
      <c r="Q1758" s="27"/>
      <c r="R1758" s="228"/>
    </row>
    <row r="1759" spans="6:18" s="139" customFormat="1" ht="15">
      <c r="F1759" s="140"/>
      <c r="O1759" s="27"/>
      <c r="P1759" s="27"/>
      <c r="Q1759" s="27"/>
      <c r="R1759" s="228"/>
    </row>
    <row r="1760" spans="6:18" s="139" customFormat="1" ht="15">
      <c r="F1760" s="140"/>
      <c r="O1760" s="27"/>
      <c r="P1760" s="27"/>
      <c r="Q1760" s="27"/>
      <c r="R1760" s="228"/>
    </row>
    <row r="1761" spans="6:18" s="139" customFormat="1" ht="15">
      <c r="F1761" s="140"/>
      <c r="O1761" s="27"/>
      <c r="P1761" s="27"/>
      <c r="Q1761" s="27"/>
      <c r="R1761" s="228"/>
    </row>
    <row r="1762" spans="6:18" s="139" customFormat="1" ht="15">
      <c r="F1762" s="140"/>
      <c r="O1762" s="27"/>
      <c r="P1762" s="27"/>
      <c r="Q1762" s="27"/>
      <c r="R1762" s="228"/>
    </row>
    <row r="1763" spans="6:18" s="139" customFormat="1" ht="15">
      <c r="F1763" s="140"/>
      <c r="O1763" s="27"/>
      <c r="P1763" s="27"/>
      <c r="Q1763" s="27"/>
      <c r="R1763" s="228"/>
    </row>
    <row r="1764" spans="6:18" s="139" customFormat="1" ht="15">
      <c r="F1764" s="140"/>
      <c r="O1764" s="27"/>
      <c r="P1764" s="27"/>
      <c r="Q1764" s="27"/>
      <c r="R1764" s="228"/>
    </row>
    <row r="1765" spans="6:18" s="139" customFormat="1" ht="15">
      <c r="F1765" s="140"/>
      <c r="O1765" s="27"/>
      <c r="P1765" s="27"/>
      <c r="Q1765" s="27"/>
      <c r="R1765" s="228"/>
    </row>
    <row r="1766" spans="6:18" s="139" customFormat="1" ht="15">
      <c r="F1766" s="140"/>
      <c r="O1766" s="27"/>
      <c r="P1766" s="27"/>
      <c r="Q1766" s="27"/>
      <c r="R1766" s="228"/>
    </row>
    <row r="1767" spans="6:18" s="139" customFormat="1" ht="15">
      <c r="F1767" s="140"/>
      <c r="O1767" s="27"/>
      <c r="P1767" s="27"/>
      <c r="Q1767" s="27"/>
      <c r="R1767" s="228"/>
    </row>
    <row r="1768" spans="6:18" s="139" customFormat="1" ht="15">
      <c r="F1768" s="140"/>
      <c r="O1768" s="27"/>
      <c r="P1768" s="27"/>
      <c r="Q1768" s="27"/>
      <c r="R1768" s="228"/>
    </row>
    <row r="1769" spans="6:18" s="139" customFormat="1" ht="15">
      <c r="F1769" s="140"/>
      <c r="O1769" s="27"/>
      <c r="P1769" s="27"/>
      <c r="Q1769" s="27"/>
      <c r="R1769" s="228"/>
    </row>
    <row r="1770" spans="6:18" s="139" customFormat="1" ht="15">
      <c r="F1770" s="140"/>
      <c r="O1770" s="27"/>
      <c r="P1770" s="27"/>
      <c r="Q1770" s="27"/>
      <c r="R1770" s="228"/>
    </row>
    <row r="1771" spans="6:18" s="139" customFormat="1" ht="15">
      <c r="F1771" s="140"/>
      <c r="O1771" s="27"/>
      <c r="P1771" s="27"/>
      <c r="Q1771" s="27"/>
      <c r="R1771" s="228"/>
    </row>
    <row r="1772" spans="6:18" s="139" customFormat="1" ht="15">
      <c r="F1772" s="140"/>
      <c r="O1772" s="27"/>
      <c r="P1772" s="27"/>
      <c r="Q1772" s="27"/>
      <c r="R1772" s="228"/>
    </row>
    <row r="1773" spans="6:18" s="139" customFormat="1" ht="15">
      <c r="F1773" s="140"/>
      <c r="O1773" s="27"/>
      <c r="P1773" s="27"/>
      <c r="Q1773" s="27"/>
      <c r="R1773" s="228"/>
    </row>
    <row r="1774" spans="6:18" s="139" customFormat="1" ht="15">
      <c r="F1774" s="140"/>
      <c r="O1774" s="27"/>
      <c r="P1774" s="27"/>
      <c r="Q1774" s="27"/>
      <c r="R1774" s="228"/>
    </row>
    <row r="1775" spans="6:18" s="139" customFormat="1" ht="15">
      <c r="F1775" s="140"/>
      <c r="O1775" s="27"/>
      <c r="P1775" s="27"/>
      <c r="Q1775" s="27"/>
      <c r="R1775" s="228"/>
    </row>
    <row r="1776" spans="6:18" s="139" customFormat="1" ht="15">
      <c r="F1776" s="140"/>
      <c r="O1776" s="27"/>
      <c r="P1776" s="27"/>
      <c r="Q1776" s="27"/>
      <c r="R1776" s="228"/>
    </row>
    <row r="1777" spans="6:18" s="139" customFormat="1" ht="15">
      <c r="F1777" s="140"/>
      <c r="O1777" s="27"/>
      <c r="P1777" s="27"/>
      <c r="Q1777" s="27"/>
      <c r="R1777" s="228"/>
    </row>
    <row r="1778" spans="6:18" s="139" customFormat="1" ht="15">
      <c r="F1778" s="140"/>
      <c r="O1778" s="27"/>
      <c r="P1778" s="27"/>
      <c r="Q1778" s="27"/>
      <c r="R1778" s="228"/>
    </row>
    <row r="1779" spans="6:18" s="139" customFormat="1" ht="15">
      <c r="F1779" s="140"/>
      <c r="O1779" s="27"/>
      <c r="P1779" s="27"/>
      <c r="Q1779" s="27"/>
      <c r="R1779" s="228"/>
    </row>
    <row r="1780" spans="6:18" s="139" customFormat="1" ht="15">
      <c r="F1780" s="140"/>
      <c r="O1780" s="27"/>
      <c r="P1780" s="27"/>
      <c r="Q1780" s="27"/>
      <c r="R1780" s="228"/>
    </row>
    <row r="1781" spans="6:18" s="139" customFormat="1" ht="15">
      <c r="F1781" s="140"/>
      <c r="O1781" s="27"/>
      <c r="P1781" s="27"/>
      <c r="Q1781" s="27"/>
      <c r="R1781" s="228"/>
    </row>
    <row r="1782" spans="6:18" s="139" customFormat="1" ht="15">
      <c r="F1782" s="140"/>
      <c r="O1782" s="27"/>
      <c r="P1782" s="27"/>
      <c r="Q1782" s="27"/>
      <c r="R1782" s="228"/>
    </row>
    <row r="1783" spans="6:18" s="139" customFormat="1" ht="15">
      <c r="F1783" s="140"/>
      <c r="O1783" s="27"/>
      <c r="P1783" s="27"/>
      <c r="Q1783" s="27"/>
      <c r="R1783" s="228"/>
    </row>
    <row r="1784" spans="6:18" s="139" customFormat="1" ht="15">
      <c r="F1784" s="140"/>
      <c r="O1784" s="27"/>
      <c r="P1784" s="27"/>
      <c r="Q1784" s="27"/>
      <c r="R1784" s="228"/>
    </row>
    <row r="1785" spans="6:18" s="139" customFormat="1" ht="15">
      <c r="F1785" s="140"/>
      <c r="O1785" s="27"/>
      <c r="P1785" s="27"/>
      <c r="Q1785" s="27"/>
      <c r="R1785" s="228"/>
    </row>
    <row r="1786" spans="6:18" s="139" customFormat="1" ht="15">
      <c r="F1786" s="140"/>
      <c r="O1786" s="27"/>
      <c r="P1786" s="27"/>
      <c r="Q1786" s="27"/>
      <c r="R1786" s="228"/>
    </row>
    <row r="1787" spans="6:18" s="139" customFormat="1" ht="15">
      <c r="F1787" s="140"/>
      <c r="O1787" s="27"/>
      <c r="P1787" s="27"/>
      <c r="Q1787" s="27"/>
      <c r="R1787" s="228"/>
    </row>
    <row r="1788" spans="6:18" s="139" customFormat="1" ht="15">
      <c r="F1788" s="140"/>
      <c r="O1788" s="27"/>
      <c r="P1788" s="27"/>
      <c r="Q1788" s="27"/>
      <c r="R1788" s="228"/>
    </row>
    <row r="1789" spans="6:18" s="139" customFormat="1" ht="15">
      <c r="F1789" s="140"/>
      <c r="O1789" s="27"/>
      <c r="P1789" s="27"/>
      <c r="Q1789" s="27"/>
      <c r="R1789" s="228"/>
    </row>
    <row r="1790" spans="6:18" s="139" customFormat="1" ht="15">
      <c r="F1790" s="140"/>
      <c r="O1790" s="27"/>
      <c r="P1790" s="27"/>
      <c r="Q1790" s="27"/>
      <c r="R1790" s="228"/>
    </row>
    <row r="1791" spans="6:18" s="139" customFormat="1" ht="15">
      <c r="F1791" s="140"/>
      <c r="O1791" s="27"/>
      <c r="P1791" s="27"/>
      <c r="Q1791" s="27"/>
      <c r="R1791" s="228"/>
    </row>
    <row r="1792" spans="6:18" s="139" customFormat="1" ht="15">
      <c r="F1792" s="140"/>
      <c r="O1792" s="27"/>
      <c r="P1792" s="27"/>
      <c r="Q1792" s="27"/>
      <c r="R1792" s="228"/>
    </row>
    <row r="1793" spans="6:18" s="139" customFormat="1" ht="15">
      <c r="F1793" s="140"/>
      <c r="O1793" s="27"/>
      <c r="P1793" s="27"/>
      <c r="Q1793" s="27"/>
      <c r="R1793" s="228"/>
    </row>
    <row r="1794" spans="6:18" s="139" customFormat="1" ht="15">
      <c r="F1794" s="140"/>
      <c r="O1794" s="27"/>
      <c r="P1794" s="27"/>
      <c r="Q1794" s="27"/>
      <c r="R1794" s="228"/>
    </row>
    <row r="1795" spans="6:18" s="139" customFormat="1" ht="15">
      <c r="F1795" s="140"/>
      <c r="O1795" s="27"/>
      <c r="P1795" s="27"/>
      <c r="Q1795" s="27"/>
      <c r="R1795" s="228"/>
    </row>
    <row r="1796" spans="6:18" s="139" customFormat="1" ht="15">
      <c r="F1796" s="140"/>
      <c r="O1796" s="27"/>
      <c r="P1796" s="27"/>
      <c r="Q1796" s="27"/>
      <c r="R1796" s="228"/>
    </row>
    <row r="1797" spans="6:18" s="139" customFormat="1" ht="15">
      <c r="F1797" s="140"/>
      <c r="O1797" s="27"/>
      <c r="P1797" s="27"/>
      <c r="Q1797" s="27"/>
      <c r="R1797" s="228"/>
    </row>
    <row r="1798" spans="6:18" s="139" customFormat="1" ht="15">
      <c r="F1798" s="140"/>
      <c r="O1798" s="27"/>
      <c r="P1798" s="27"/>
      <c r="Q1798" s="27"/>
      <c r="R1798" s="228"/>
    </row>
    <row r="1799" spans="6:18" s="139" customFormat="1" ht="15">
      <c r="F1799" s="140"/>
      <c r="O1799" s="27"/>
      <c r="P1799" s="27"/>
      <c r="Q1799" s="27"/>
      <c r="R1799" s="228"/>
    </row>
    <row r="1800" spans="6:18" s="139" customFormat="1" ht="15">
      <c r="F1800" s="140"/>
      <c r="O1800" s="27"/>
      <c r="P1800" s="27"/>
      <c r="Q1800" s="27"/>
      <c r="R1800" s="228"/>
    </row>
    <row r="1801" spans="6:18" s="139" customFormat="1" ht="15">
      <c r="F1801" s="140"/>
      <c r="O1801" s="27"/>
      <c r="P1801" s="27"/>
      <c r="Q1801" s="27"/>
      <c r="R1801" s="228"/>
    </row>
    <row r="1802" spans="6:18" s="139" customFormat="1" ht="15">
      <c r="F1802" s="140"/>
      <c r="O1802" s="27"/>
      <c r="P1802" s="27"/>
      <c r="Q1802" s="27"/>
      <c r="R1802" s="228"/>
    </row>
    <row r="1803" spans="6:18" s="139" customFormat="1" ht="15">
      <c r="F1803" s="140"/>
      <c r="O1803" s="27"/>
      <c r="P1803" s="27"/>
      <c r="Q1803" s="27"/>
      <c r="R1803" s="228"/>
    </row>
    <row r="1804" spans="6:18" s="139" customFormat="1" ht="15">
      <c r="F1804" s="140"/>
      <c r="O1804" s="27"/>
      <c r="P1804" s="27"/>
      <c r="Q1804" s="27"/>
      <c r="R1804" s="228"/>
    </row>
    <row r="1805" spans="6:18" s="139" customFormat="1" ht="15">
      <c r="F1805" s="140"/>
      <c r="O1805" s="27"/>
      <c r="P1805" s="27"/>
      <c r="Q1805" s="27"/>
      <c r="R1805" s="228"/>
    </row>
    <row r="1806" spans="6:18" s="139" customFormat="1" ht="15">
      <c r="F1806" s="140"/>
      <c r="O1806" s="27"/>
      <c r="P1806" s="27"/>
      <c r="Q1806" s="27"/>
      <c r="R1806" s="228"/>
    </row>
    <row r="1807" spans="6:18" s="139" customFormat="1" ht="15">
      <c r="F1807" s="140"/>
      <c r="O1807" s="27"/>
      <c r="P1807" s="27"/>
      <c r="Q1807" s="27"/>
      <c r="R1807" s="228"/>
    </row>
    <row r="1808" spans="6:18" s="139" customFormat="1" ht="15">
      <c r="F1808" s="140"/>
      <c r="O1808" s="27"/>
      <c r="P1808" s="27"/>
      <c r="Q1808" s="27"/>
      <c r="R1808" s="228"/>
    </row>
    <row r="1809" spans="6:18" s="139" customFormat="1" ht="15">
      <c r="F1809" s="140"/>
      <c r="O1809" s="27"/>
      <c r="P1809" s="27"/>
      <c r="Q1809" s="27"/>
      <c r="R1809" s="228"/>
    </row>
    <row r="1810" spans="6:18" s="139" customFormat="1" ht="15">
      <c r="F1810" s="140"/>
      <c r="O1810" s="27"/>
      <c r="P1810" s="27"/>
      <c r="Q1810" s="27"/>
      <c r="R1810" s="228"/>
    </row>
    <row r="1811" spans="6:18" s="139" customFormat="1" ht="15">
      <c r="F1811" s="140"/>
      <c r="O1811" s="27"/>
      <c r="P1811" s="27"/>
      <c r="Q1811" s="27"/>
      <c r="R1811" s="228"/>
    </row>
    <row r="1812" spans="6:18" s="139" customFormat="1" ht="15">
      <c r="F1812" s="140"/>
      <c r="O1812" s="27"/>
      <c r="P1812" s="27"/>
      <c r="Q1812" s="27"/>
      <c r="R1812" s="228"/>
    </row>
    <row r="1813" spans="6:18" s="139" customFormat="1" ht="15">
      <c r="F1813" s="140"/>
      <c r="O1813" s="27"/>
      <c r="P1813" s="27"/>
      <c r="Q1813" s="27"/>
      <c r="R1813" s="228"/>
    </row>
    <row r="1814" spans="6:18" s="139" customFormat="1" ht="15">
      <c r="F1814" s="140"/>
      <c r="O1814" s="27"/>
      <c r="P1814" s="27"/>
      <c r="Q1814" s="27"/>
      <c r="R1814" s="228"/>
    </row>
    <row r="1815" spans="6:18" s="139" customFormat="1" ht="15">
      <c r="F1815" s="140"/>
      <c r="O1815" s="27"/>
      <c r="P1815" s="27"/>
      <c r="Q1815" s="27"/>
      <c r="R1815" s="228"/>
    </row>
    <row r="1816" spans="6:18" s="139" customFormat="1" ht="15">
      <c r="F1816" s="140"/>
      <c r="O1816" s="27"/>
      <c r="P1816" s="27"/>
      <c r="Q1816" s="27"/>
      <c r="R1816" s="228"/>
    </row>
    <row r="1817" spans="6:18" s="139" customFormat="1" ht="15">
      <c r="F1817" s="140"/>
      <c r="O1817" s="27"/>
      <c r="P1817" s="27"/>
      <c r="Q1817" s="27"/>
      <c r="R1817" s="228"/>
    </row>
    <row r="1818" spans="6:18" s="139" customFormat="1" ht="15">
      <c r="F1818" s="140"/>
      <c r="O1818" s="27"/>
      <c r="P1818" s="27"/>
      <c r="Q1818" s="27"/>
      <c r="R1818" s="228"/>
    </row>
    <row r="1819" spans="6:18" s="139" customFormat="1" ht="15">
      <c r="F1819" s="140"/>
      <c r="O1819" s="27"/>
      <c r="P1819" s="27"/>
      <c r="Q1819" s="27"/>
      <c r="R1819" s="228"/>
    </row>
    <row r="1820" spans="6:18" s="139" customFormat="1" ht="15">
      <c r="F1820" s="140"/>
      <c r="O1820" s="27"/>
      <c r="P1820" s="27"/>
      <c r="Q1820" s="27"/>
      <c r="R1820" s="228"/>
    </row>
    <row r="1821" spans="6:18" s="139" customFormat="1" ht="15">
      <c r="F1821" s="140"/>
      <c r="O1821" s="27"/>
      <c r="P1821" s="27"/>
      <c r="Q1821" s="27"/>
      <c r="R1821" s="228"/>
    </row>
    <row r="1822" spans="6:18" s="139" customFormat="1" ht="15">
      <c r="F1822" s="140"/>
      <c r="O1822" s="27"/>
      <c r="P1822" s="27"/>
      <c r="Q1822" s="27"/>
      <c r="R1822" s="228"/>
    </row>
    <row r="1823" spans="6:18" s="139" customFormat="1" ht="15">
      <c r="F1823" s="140"/>
      <c r="O1823" s="27"/>
      <c r="P1823" s="27"/>
      <c r="Q1823" s="27"/>
      <c r="R1823" s="228"/>
    </row>
    <row r="1824" spans="6:18" s="139" customFormat="1" ht="15">
      <c r="F1824" s="140"/>
      <c r="O1824" s="27"/>
      <c r="P1824" s="27"/>
      <c r="Q1824" s="27"/>
      <c r="R1824" s="228"/>
    </row>
    <row r="1825" spans="6:18" s="139" customFormat="1" ht="15">
      <c r="F1825" s="140"/>
      <c r="O1825" s="27"/>
      <c r="P1825" s="27"/>
      <c r="Q1825" s="27"/>
      <c r="R1825" s="228"/>
    </row>
    <row r="1826" spans="6:18" s="139" customFormat="1" ht="15">
      <c r="F1826" s="140"/>
      <c r="O1826" s="27"/>
      <c r="P1826" s="27"/>
      <c r="Q1826" s="27"/>
      <c r="R1826" s="228"/>
    </row>
    <row r="1827" spans="6:18" s="139" customFormat="1" ht="15">
      <c r="F1827" s="140"/>
      <c r="O1827" s="27"/>
      <c r="P1827" s="27"/>
      <c r="Q1827" s="27"/>
      <c r="R1827" s="228"/>
    </row>
    <row r="1828" spans="6:18" s="139" customFormat="1" ht="15">
      <c r="F1828" s="140"/>
      <c r="O1828" s="27"/>
      <c r="P1828" s="27"/>
      <c r="Q1828" s="27"/>
      <c r="R1828" s="228"/>
    </row>
    <row r="1829" spans="6:18" s="139" customFormat="1" ht="15">
      <c r="F1829" s="140"/>
      <c r="O1829" s="27"/>
      <c r="P1829" s="27"/>
      <c r="Q1829" s="27"/>
      <c r="R1829" s="228"/>
    </row>
    <row r="1830" spans="6:18" s="139" customFormat="1" ht="15">
      <c r="F1830" s="140"/>
      <c r="O1830" s="27"/>
      <c r="P1830" s="27"/>
      <c r="Q1830" s="27"/>
      <c r="R1830" s="228"/>
    </row>
    <row r="1831" spans="6:18" s="139" customFormat="1" ht="15">
      <c r="F1831" s="140"/>
      <c r="O1831" s="27"/>
      <c r="P1831" s="27"/>
      <c r="Q1831" s="27"/>
      <c r="R1831" s="228"/>
    </row>
    <row r="1832" spans="6:18" s="139" customFormat="1" ht="15">
      <c r="F1832" s="140"/>
      <c r="O1832" s="27"/>
      <c r="P1832" s="27"/>
      <c r="Q1832" s="27"/>
      <c r="R1832" s="228"/>
    </row>
    <row r="1833" spans="6:18" s="139" customFormat="1" ht="15">
      <c r="F1833" s="140"/>
      <c r="O1833" s="27"/>
      <c r="P1833" s="27"/>
      <c r="Q1833" s="27"/>
      <c r="R1833" s="228"/>
    </row>
    <row r="1834" spans="6:18" s="139" customFormat="1" ht="15">
      <c r="F1834" s="140"/>
      <c r="O1834" s="27"/>
      <c r="P1834" s="27"/>
      <c r="Q1834" s="27"/>
      <c r="R1834" s="228"/>
    </row>
    <row r="1835" spans="6:18" s="139" customFormat="1" ht="15">
      <c r="F1835" s="140"/>
      <c r="O1835" s="27"/>
      <c r="P1835" s="27"/>
      <c r="Q1835" s="27"/>
      <c r="R1835" s="228"/>
    </row>
    <row r="1836" spans="6:18" s="139" customFormat="1" ht="15">
      <c r="F1836" s="140"/>
      <c r="O1836" s="27"/>
      <c r="P1836" s="27"/>
      <c r="Q1836" s="27"/>
      <c r="R1836" s="228"/>
    </row>
    <row r="1837" spans="6:18" s="139" customFormat="1" ht="15">
      <c r="F1837" s="140"/>
      <c r="O1837" s="27"/>
      <c r="P1837" s="27"/>
      <c r="Q1837" s="27"/>
      <c r="R1837" s="228"/>
    </row>
    <row r="1838" spans="6:18" s="139" customFormat="1" ht="15">
      <c r="F1838" s="140"/>
      <c r="O1838" s="27"/>
      <c r="P1838" s="27"/>
      <c r="Q1838" s="27"/>
      <c r="R1838" s="228"/>
    </row>
    <row r="1839" spans="6:18" s="139" customFormat="1" ht="15">
      <c r="F1839" s="140"/>
      <c r="O1839" s="27"/>
      <c r="P1839" s="27"/>
      <c r="Q1839" s="27"/>
      <c r="R1839" s="228"/>
    </row>
    <row r="1840" spans="6:18" s="139" customFormat="1" ht="15">
      <c r="F1840" s="140"/>
      <c r="O1840" s="27"/>
      <c r="P1840" s="27"/>
      <c r="Q1840" s="27"/>
      <c r="R1840" s="228"/>
    </row>
    <row r="1841" spans="6:18" s="139" customFormat="1" ht="15">
      <c r="F1841" s="140"/>
      <c r="O1841" s="27"/>
      <c r="P1841" s="27"/>
      <c r="Q1841" s="27"/>
      <c r="R1841" s="228"/>
    </row>
    <row r="1842" spans="6:18" s="139" customFormat="1" ht="15">
      <c r="F1842" s="140"/>
      <c r="O1842" s="27"/>
      <c r="P1842" s="27"/>
      <c r="Q1842" s="27"/>
      <c r="R1842" s="228"/>
    </row>
    <row r="1843" spans="6:18" s="139" customFormat="1" ht="15">
      <c r="F1843" s="140"/>
      <c r="O1843" s="27"/>
      <c r="P1843" s="27"/>
      <c r="Q1843" s="27"/>
      <c r="R1843" s="228"/>
    </row>
    <row r="1844" spans="6:18" s="139" customFormat="1" ht="15">
      <c r="F1844" s="140"/>
      <c r="O1844" s="27"/>
      <c r="P1844" s="27"/>
      <c r="Q1844" s="27"/>
      <c r="R1844" s="228"/>
    </row>
    <row r="1845" spans="6:18" s="139" customFormat="1" ht="15">
      <c r="F1845" s="140"/>
      <c r="O1845" s="27"/>
      <c r="P1845" s="27"/>
      <c r="Q1845" s="27"/>
      <c r="R1845" s="228"/>
    </row>
    <row r="1846" spans="6:18" s="139" customFormat="1" ht="15">
      <c r="F1846" s="140"/>
      <c r="O1846" s="27"/>
      <c r="P1846" s="27"/>
      <c r="Q1846" s="27"/>
      <c r="R1846" s="228"/>
    </row>
    <row r="1847" spans="6:18" s="139" customFormat="1" ht="15">
      <c r="F1847" s="140"/>
      <c r="O1847" s="27"/>
      <c r="P1847" s="27"/>
      <c r="Q1847" s="27"/>
      <c r="R1847" s="228"/>
    </row>
    <row r="1848" spans="6:18" s="139" customFormat="1" ht="15">
      <c r="F1848" s="140"/>
      <c r="O1848" s="27"/>
      <c r="P1848" s="27"/>
      <c r="Q1848" s="27"/>
      <c r="R1848" s="228"/>
    </row>
    <row r="1849" spans="6:18" s="139" customFormat="1" ht="15">
      <c r="F1849" s="140"/>
      <c r="O1849" s="27"/>
      <c r="P1849" s="27"/>
      <c r="Q1849" s="27"/>
      <c r="R1849" s="228"/>
    </row>
    <row r="1850" spans="6:18" s="139" customFormat="1" ht="15">
      <c r="F1850" s="140"/>
      <c r="O1850" s="27"/>
      <c r="P1850" s="27"/>
      <c r="Q1850" s="27"/>
      <c r="R1850" s="228"/>
    </row>
    <row r="1851" spans="6:18" s="139" customFormat="1" ht="15">
      <c r="F1851" s="140"/>
      <c r="O1851" s="27"/>
      <c r="P1851" s="27"/>
      <c r="Q1851" s="27"/>
      <c r="R1851" s="228"/>
    </row>
    <row r="1852" spans="6:18" s="139" customFormat="1" ht="15">
      <c r="F1852" s="140"/>
      <c r="O1852" s="27"/>
      <c r="P1852" s="27"/>
      <c r="Q1852" s="27"/>
      <c r="R1852" s="228"/>
    </row>
    <row r="1853" spans="6:18" s="139" customFormat="1" ht="15">
      <c r="F1853" s="140"/>
      <c r="O1853" s="27"/>
      <c r="P1853" s="27"/>
      <c r="Q1853" s="27"/>
      <c r="R1853" s="228"/>
    </row>
    <row r="1854" spans="6:18" s="139" customFormat="1" ht="15">
      <c r="F1854" s="140"/>
      <c r="O1854" s="27"/>
      <c r="P1854" s="27"/>
      <c r="Q1854" s="27"/>
      <c r="R1854" s="228"/>
    </row>
    <row r="1855" spans="6:18" s="139" customFormat="1" ht="15">
      <c r="F1855" s="140"/>
      <c r="O1855" s="27"/>
      <c r="P1855" s="27"/>
      <c r="Q1855" s="27"/>
      <c r="R1855" s="228"/>
    </row>
    <row r="1856" spans="6:18" s="139" customFormat="1" ht="15">
      <c r="F1856" s="140"/>
      <c r="O1856" s="27"/>
      <c r="P1856" s="27"/>
      <c r="Q1856" s="27"/>
      <c r="R1856" s="228"/>
    </row>
    <row r="1857" spans="6:18" s="139" customFormat="1" ht="15">
      <c r="F1857" s="140"/>
      <c r="O1857" s="27"/>
      <c r="P1857" s="27"/>
      <c r="Q1857" s="27"/>
      <c r="R1857" s="228"/>
    </row>
    <row r="1858" spans="6:18" s="139" customFormat="1" ht="15">
      <c r="F1858" s="140"/>
      <c r="O1858" s="27"/>
      <c r="P1858" s="27"/>
      <c r="Q1858" s="27"/>
      <c r="R1858" s="228"/>
    </row>
    <row r="1859" spans="6:18" s="139" customFormat="1" ht="15">
      <c r="F1859" s="140"/>
      <c r="O1859" s="27"/>
      <c r="P1859" s="27"/>
      <c r="Q1859" s="27"/>
      <c r="R1859" s="228"/>
    </row>
    <row r="1860" spans="6:18" s="139" customFormat="1" ht="15">
      <c r="F1860" s="140"/>
      <c r="O1860" s="27"/>
      <c r="P1860" s="27"/>
      <c r="Q1860" s="27"/>
      <c r="R1860" s="228"/>
    </row>
    <row r="1861" spans="6:18" s="139" customFormat="1" ht="15">
      <c r="F1861" s="140"/>
      <c r="O1861" s="27"/>
      <c r="P1861" s="27"/>
      <c r="Q1861" s="27"/>
      <c r="R1861" s="228"/>
    </row>
    <row r="1862" spans="6:18" s="139" customFormat="1" ht="15">
      <c r="F1862" s="140"/>
      <c r="O1862" s="27"/>
      <c r="P1862" s="27"/>
      <c r="Q1862" s="27"/>
      <c r="R1862" s="228"/>
    </row>
    <row r="1863" spans="6:18" s="139" customFormat="1" ht="15">
      <c r="F1863" s="140"/>
      <c r="O1863" s="27"/>
      <c r="P1863" s="27"/>
      <c r="Q1863" s="27"/>
      <c r="R1863" s="228"/>
    </row>
    <row r="1864" spans="6:18" s="139" customFormat="1" ht="15">
      <c r="F1864" s="140"/>
      <c r="O1864" s="27"/>
      <c r="P1864" s="27"/>
      <c r="Q1864" s="27"/>
      <c r="R1864" s="228"/>
    </row>
    <row r="1865" spans="6:18" s="139" customFormat="1" ht="15">
      <c r="F1865" s="140"/>
      <c r="O1865" s="27"/>
      <c r="P1865" s="27"/>
      <c r="Q1865" s="27"/>
      <c r="R1865" s="228"/>
    </row>
    <row r="1866" spans="6:18" s="139" customFormat="1" ht="15">
      <c r="F1866" s="140"/>
      <c r="O1866" s="27"/>
      <c r="P1866" s="27"/>
      <c r="Q1866" s="27"/>
      <c r="R1866" s="228"/>
    </row>
    <row r="1867" spans="6:18" s="139" customFormat="1" ht="15">
      <c r="F1867" s="140"/>
      <c r="O1867" s="27"/>
      <c r="P1867" s="27"/>
      <c r="Q1867" s="27"/>
      <c r="R1867" s="228"/>
    </row>
    <row r="1868" spans="6:18" s="139" customFormat="1" ht="15">
      <c r="F1868" s="140"/>
      <c r="O1868" s="27"/>
      <c r="P1868" s="27"/>
      <c r="Q1868" s="27"/>
      <c r="R1868" s="228"/>
    </row>
    <row r="1869" spans="6:18" s="139" customFormat="1" ht="15">
      <c r="F1869" s="140"/>
      <c r="O1869" s="27"/>
      <c r="P1869" s="27"/>
      <c r="Q1869" s="27"/>
      <c r="R1869" s="228"/>
    </row>
    <row r="1870" spans="6:18" s="139" customFormat="1" ht="15">
      <c r="F1870" s="140"/>
      <c r="O1870" s="27"/>
      <c r="P1870" s="27"/>
      <c r="Q1870" s="27"/>
      <c r="R1870" s="228"/>
    </row>
    <row r="1871" spans="6:18" s="139" customFormat="1" ht="15">
      <c r="F1871" s="140"/>
      <c r="O1871" s="27"/>
      <c r="P1871" s="27"/>
      <c r="Q1871" s="27"/>
      <c r="R1871" s="228"/>
    </row>
    <row r="1872" spans="6:18" s="139" customFormat="1" ht="15">
      <c r="F1872" s="140"/>
      <c r="O1872" s="27"/>
      <c r="P1872" s="27"/>
      <c r="Q1872" s="27"/>
      <c r="R1872" s="228"/>
    </row>
    <row r="1873" spans="6:18" s="139" customFormat="1" ht="15">
      <c r="F1873" s="140"/>
      <c r="O1873" s="27"/>
      <c r="P1873" s="27"/>
      <c r="Q1873" s="27"/>
      <c r="R1873" s="228"/>
    </row>
    <row r="1874" spans="6:18" s="139" customFormat="1" ht="15">
      <c r="F1874" s="140"/>
      <c r="O1874" s="27"/>
      <c r="P1874" s="27"/>
      <c r="Q1874" s="27"/>
      <c r="R1874" s="228"/>
    </row>
    <row r="1875" spans="6:18" s="139" customFormat="1" ht="15">
      <c r="F1875" s="140"/>
      <c r="O1875" s="27"/>
      <c r="P1875" s="27"/>
      <c r="Q1875" s="27"/>
      <c r="R1875" s="228"/>
    </row>
    <row r="1876" spans="6:18" s="139" customFormat="1" ht="15">
      <c r="F1876" s="140"/>
      <c r="O1876" s="27"/>
      <c r="P1876" s="27"/>
      <c r="Q1876" s="27"/>
      <c r="R1876" s="228"/>
    </row>
    <row r="1877" spans="6:18" s="139" customFormat="1" ht="15">
      <c r="F1877" s="140"/>
      <c r="O1877" s="27"/>
      <c r="P1877" s="27"/>
      <c r="Q1877" s="27"/>
      <c r="R1877" s="228"/>
    </row>
    <row r="1878" spans="6:18" s="139" customFormat="1" ht="15">
      <c r="F1878" s="140"/>
      <c r="O1878" s="27"/>
      <c r="P1878" s="27"/>
      <c r="Q1878" s="27"/>
      <c r="R1878" s="228"/>
    </row>
    <row r="1879" spans="6:18" s="139" customFormat="1" ht="15">
      <c r="F1879" s="140"/>
      <c r="O1879" s="27"/>
      <c r="P1879" s="27"/>
      <c r="Q1879" s="27"/>
      <c r="R1879" s="228"/>
    </row>
    <row r="1880" spans="6:18" s="139" customFormat="1" ht="15">
      <c r="F1880" s="140"/>
      <c r="O1880" s="27"/>
      <c r="P1880" s="27"/>
      <c r="Q1880" s="27"/>
      <c r="R1880" s="228"/>
    </row>
    <row r="1881" spans="6:18" s="139" customFormat="1" ht="15">
      <c r="F1881" s="140"/>
      <c r="O1881" s="27"/>
      <c r="P1881" s="27"/>
      <c r="Q1881" s="27"/>
      <c r="R1881" s="228"/>
    </row>
    <row r="1882" spans="6:18" s="139" customFormat="1" ht="15">
      <c r="F1882" s="140"/>
      <c r="O1882" s="27"/>
      <c r="P1882" s="27"/>
      <c r="Q1882" s="27"/>
      <c r="R1882" s="228"/>
    </row>
    <row r="1883" spans="6:18" s="139" customFormat="1" ht="15">
      <c r="F1883" s="140"/>
      <c r="O1883" s="27"/>
      <c r="P1883" s="27"/>
      <c r="Q1883" s="27"/>
      <c r="R1883" s="228"/>
    </row>
    <row r="1884" spans="6:18" s="139" customFormat="1" ht="15">
      <c r="F1884" s="140"/>
      <c r="O1884" s="27"/>
      <c r="P1884" s="27"/>
      <c r="Q1884" s="27"/>
      <c r="R1884" s="228"/>
    </row>
    <row r="1885" spans="6:18" s="139" customFormat="1" ht="15">
      <c r="F1885" s="140"/>
      <c r="O1885" s="27"/>
      <c r="P1885" s="27"/>
      <c r="Q1885" s="27"/>
      <c r="R1885" s="228"/>
    </row>
    <row r="1886" spans="6:18" s="139" customFormat="1" ht="15">
      <c r="F1886" s="140"/>
      <c r="O1886" s="27"/>
      <c r="P1886" s="27"/>
      <c r="Q1886" s="27"/>
      <c r="R1886" s="228"/>
    </row>
    <row r="1887" spans="6:18" s="139" customFormat="1" ht="15">
      <c r="F1887" s="140"/>
      <c r="O1887" s="27"/>
      <c r="P1887" s="27"/>
      <c r="Q1887" s="27"/>
      <c r="R1887" s="228"/>
    </row>
    <row r="1888" spans="6:18" s="139" customFormat="1" ht="15">
      <c r="F1888" s="140"/>
      <c r="O1888" s="27"/>
      <c r="P1888" s="27"/>
      <c r="Q1888" s="27"/>
      <c r="R1888" s="228"/>
    </row>
    <row r="1889" spans="6:18" s="139" customFormat="1" ht="15">
      <c r="F1889" s="140"/>
      <c r="O1889" s="27"/>
      <c r="P1889" s="27"/>
      <c r="Q1889" s="27"/>
      <c r="R1889" s="228"/>
    </row>
    <row r="1890" spans="6:18" s="139" customFormat="1" ht="15">
      <c r="F1890" s="140"/>
      <c r="O1890" s="27"/>
      <c r="P1890" s="27"/>
      <c r="Q1890" s="27"/>
      <c r="R1890" s="228"/>
    </row>
    <row r="1891" spans="6:18" s="139" customFormat="1" ht="15">
      <c r="F1891" s="140"/>
      <c r="O1891" s="27"/>
      <c r="P1891" s="27"/>
      <c r="Q1891" s="27"/>
      <c r="R1891" s="228"/>
    </row>
    <row r="1892" spans="6:18" s="139" customFormat="1" ht="15">
      <c r="F1892" s="140"/>
      <c r="O1892" s="27"/>
      <c r="P1892" s="27"/>
      <c r="Q1892" s="27"/>
      <c r="R1892" s="228"/>
    </row>
    <row r="1893" spans="6:18" s="139" customFormat="1" ht="15">
      <c r="F1893" s="140"/>
      <c r="O1893" s="27"/>
      <c r="P1893" s="27"/>
      <c r="Q1893" s="27"/>
      <c r="R1893" s="228"/>
    </row>
    <row r="1894" spans="6:18" s="139" customFormat="1" ht="15">
      <c r="F1894" s="140"/>
      <c r="O1894" s="27"/>
      <c r="P1894" s="27"/>
      <c r="Q1894" s="27"/>
      <c r="R1894" s="228"/>
    </row>
    <row r="1895" spans="6:18" s="139" customFormat="1" ht="15">
      <c r="F1895" s="140"/>
      <c r="O1895" s="27"/>
      <c r="P1895" s="27"/>
      <c r="Q1895" s="27"/>
      <c r="R1895" s="228"/>
    </row>
    <row r="1896" spans="6:18" s="139" customFormat="1" ht="15">
      <c r="F1896" s="140"/>
      <c r="O1896" s="27"/>
      <c r="P1896" s="27"/>
      <c r="Q1896" s="27"/>
      <c r="R1896" s="228"/>
    </row>
    <row r="1897" spans="6:18" s="139" customFormat="1" ht="15">
      <c r="F1897" s="140"/>
      <c r="O1897" s="27"/>
      <c r="P1897" s="27"/>
      <c r="Q1897" s="27"/>
      <c r="R1897" s="228"/>
    </row>
    <row r="1898" spans="6:18" s="139" customFormat="1" ht="15">
      <c r="F1898" s="140"/>
      <c r="O1898" s="27"/>
      <c r="P1898" s="27"/>
      <c r="Q1898" s="27"/>
      <c r="R1898" s="228"/>
    </row>
    <row r="1899" spans="6:18" s="139" customFormat="1" ht="15">
      <c r="F1899" s="140"/>
      <c r="O1899" s="27"/>
      <c r="P1899" s="27"/>
      <c r="Q1899" s="27"/>
      <c r="R1899" s="228"/>
    </row>
    <row r="1900" spans="6:18" s="139" customFormat="1" ht="15">
      <c r="F1900" s="140"/>
      <c r="O1900" s="27"/>
      <c r="P1900" s="27"/>
      <c r="Q1900" s="27"/>
      <c r="R1900" s="228"/>
    </row>
    <row r="1901" spans="6:18" s="139" customFormat="1" ht="15">
      <c r="F1901" s="140"/>
      <c r="O1901" s="27"/>
      <c r="P1901" s="27"/>
      <c r="Q1901" s="27"/>
      <c r="R1901" s="228"/>
    </row>
    <row r="1902" spans="6:18" s="139" customFormat="1" ht="15">
      <c r="F1902" s="140"/>
      <c r="O1902" s="27"/>
      <c r="P1902" s="27"/>
      <c r="Q1902" s="27"/>
      <c r="R1902" s="228"/>
    </row>
    <row r="1903" spans="6:18" s="139" customFormat="1" ht="15">
      <c r="F1903" s="140"/>
      <c r="O1903" s="27"/>
      <c r="P1903" s="27"/>
      <c r="Q1903" s="27"/>
      <c r="R1903" s="228"/>
    </row>
    <row r="1904" spans="6:18" s="139" customFormat="1" ht="15">
      <c r="F1904" s="140"/>
      <c r="O1904" s="27"/>
      <c r="P1904" s="27"/>
      <c r="Q1904" s="27"/>
      <c r="R1904" s="228"/>
    </row>
    <row r="1905" spans="6:18" s="139" customFormat="1" ht="15">
      <c r="F1905" s="140"/>
      <c r="O1905" s="27"/>
      <c r="P1905" s="27"/>
      <c r="Q1905" s="27"/>
      <c r="R1905" s="228"/>
    </row>
    <row r="1906" spans="6:18" s="139" customFormat="1" ht="15">
      <c r="F1906" s="140"/>
      <c r="O1906" s="27"/>
      <c r="P1906" s="27"/>
      <c r="Q1906" s="27"/>
      <c r="R1906" s="228"/>
    </row>
    <row r="1907" spans="6:18" s="139" customFormat="1" ht="15">
      <c r="F1907" s="140"/>
      <c r="O1907" s="27"/>
      <c r="P1907" s="27"/>
      <c r="Q1907" s="27"/>
      <c r="R1907" s="228"/>
    </row>
    <row r="1908" spans="6:18" s="139" customFormat="1" ht="15">
      <c r="F1908" s="140"/>
      <c r="O1908" s="27"/>
      <c r="P1908" s="27"/>
      <c r="Q1908" s="27"/>
      <c r="R1908" s="228"/>
    </row>
    <row r="1909" spans="6:18" s="139" customFormat="1" ht="15">
      <c r="F1909" s="140"/>
      <c r="O1909" s="27"/>
      <c r="P1909" s="27"/>
      <c r="Q1909" s="27"/>
      <c r="R1909" s="228"/>
    </row>
    <row r="1910" spans="6:18" s="139" customFormat="1" ht="15">
      <c r="F1910" s="140"/>
      <c r="O1910" s="27"/>
      <c r="P1910" s="27"/>
      <c r="Q1910" s="27"/>
      <c r="R1910" s="228"/>
    </row>
    <row r="1911" spans="6:18" s="139" customFormat="1" ht="15">
      <c r="F1911" s="140"/>
      <c r="O1911" s="27"/>
      <c r="P1911" s="27"/>
      <c r="Q1911" s="27"/>
      <c r="R1911" s="228"/>
    </row>
    <row r="1912" spans="6:18" s="139" customFormat="1" ht="15">
      <c r="F1912" s="140"/>
      <c r="O1912" s="27"/>
      <c r="P1912" s="27"/>
      <c r="Q1912" s="27"/>
      <c r="R1912" s="228"/>
    </row>
    <row r="1913" spans="6:18" s="139" customFormat="1" ht="15">
      <c r="F1913" s="140"/>
      <c r="O1913" s="27"/>
      <c r="P1913" s="27"/>
      <c r="Q1913" s="27"/>
      <c r="R1913" s="228"/>
    </row>
    <row r="1914" spans="6:18" s="139" customFormat="1" ht="15">
      <c r="F1914" s="140"/>
      <c r="O1914" s="27"/>
      <c r="P1914" s="27"/>
      <c r="Q1914" s="27"/>
      <c r="R1914" s="228"/>
    </row>
    <row r="1915" spans="6:18" s="139" customFormat="1" ht="15">
      <c r="F1915" s="140"/>
      <c r="O1915" s="27"/>
      <c r="P1915" s="27"/>
      <c r="Q1915" s="27"/>
      <c r="R1915" s="228"/>
    </row>
    <row r="1916" spans="6:18" s="139" customFormat="1" ht="15">
      <c r="F1916" s="140"/>
      <c r="O1916" s="27"/>
      <c r="P1916" s="27"/>
      <c r="Q1916" s="27"/>
      <c r="R1916" s="228"/>
    </row>
    <row r="1917" spans="6:18" s="139" customFormat="1" ht="15">
      <c r="F1917" s="140"/>
      <c r="O1917" s="27"/>
      <c r="P1917" s="27"/>
      <c r="Q1917" s="27"/>
      <c r="R1917" s="228"/>
    </row>
    <row r="1918" spans="6:18" s="139" customFormat="1" ht="15">
      <c r="F1918" s="140"/>
      <c r="O1918" s="27"/>
      <c r="P1918" s="27"/>
      <c r="Q1918" s="27"/>
      <c r="R1918" s="228"/>
    </row>
    <row r="1919" spans="6:18" s="139" customFormat="1" ht="15">
      <c r="F1919" s="140"/>
      <c r="O1919" s="27"/>
      <c r="P1919" s="27"/>
      <c r="Q1919" s="27"/>
      <c r="R1919" s="228"/>
    </row>
    <row r="1920" spans="6:18" s="139" customFormat="1" ht="15">
      <c r="F1920" s="140"/>
      <c r="O1920" s="27"/>
      <c r="P1920" s="27"/>
      <c r="Q1920" s="27"/>
      <c r="R1920" s="228"/>
    </row>
    <row r="1921" spans="6:18" s="139" customFormat="1" ht="15">
      <c r="F1921" s="140"/>
      <c r="O1921" s="27"/>
      <c r="P1921" s="27"/>
      <c r="Q1921" s="27"/>
      <c r="R1921" s="228"/>
    </row>
    <row r="1922" spans="6:18" s="139" customFormat="1" ht="15">
      <c r="F1922" s="140"/>
      <c r="O1922" s="27"/>
      <c r="P1922" s="27"/>
      <c r="Q1922" s="27"/>
      <c r="R1922" s="228"/>
    </row>
    <row r="1923" spans="6:18" s="139" customFormat="1" ht="15">
      <c r="F1923" s="140"/>
      <c r="O1923" s="27"/>
      <c r="P1923" s="27"/>
      <c r="Q1923" s="27"/>
      <c r="R1923" s="228"/>
    </row>
    <row r="1924" spans="6:18" s="139" customFormat="1" ht="15">
      <c r="F1924" s="140"/>
      <c r="O1924" s="27"/>
      <c r="P1924" s="27"/>
      <c r="Q1924" s="27"/>
      <c r="R1924" s="228"/>
    </row>
    <row r="1925" spans="6:18" s="139" customFormat="1" ht="15">
      <c r="F1925" s="140"/>
      <c r="O1925" s="27"/>
      <c r="P1925" s="27"/>
      <c r="Q1925" s="27"/>
      <c r="R1925" s="228"/>
    </row>
    <row r="1926" spans="6:18" s="139" customFormat="1" ht="15">
      <c r="F1926" s="140"/>
      <c r="O1926" s="27"/>
      <c r="P1926" s="27"/>
      <c r="Q1926" s="27"/>
      <c r="R1926" s="228"/>
    </row>
    <row r="1927" spans="6:18" s="139" customFormat="1" ht="15">
      <c r="F1927" s="140"/>
      <c r="O1927" s="27"/>
      <c r="P1927" s="27"/>
      <c r="Q1927" s="27"/>
      <c r="R1927" s="228"/>
    </row>
    <row r="1928" spans="6:18" s="139" customFormat="1" ht="15">
      <c r="F1928" s="140"/>
      <c r="O1928" s="27"/>
      <c r="P1928" s="27"/>
      <c r="Q1928" s="27"/>
      <c r="R1928" s="228"/>
    </row>
    <row r="1929" spans="6:18" s="139" customFormat="1" ht="15">
      <c r="F1929" s="140"/>
      <c r="O1929" s="27"/>
      <c r="P1929" s="27"/>
      <c r="Q1929" s="27"/>
      <c r="R1929" s="228"/>
    </row>
    <row r="1930" spans="6:18" s="139" customFormat="1" ht="15">
      <c r="F1930" s="140"/>
      <c r="O1930" s="27"/>
      <c r="P1930" s="27"/>
      <c r="Q1930" s="27"/>
      <c r="R1930" s="228"/>
    </row>
    <row r="1931" spans="6:18" s="139" customFormat="1" ht="15">
      <c r="F1931" s="140"/>
      <c r="O1931" s="27"/>
      <c r="P1931" s="27"/>
      <c r="Q1931" s="27"/>
      <c r="R1931" s="228"/>
    </row>
    <row r="1932" spans="6:18" s="139" customFormat="1" ht="15">
      <c r="F1932" s="140"/>
      <c r="O1932" s="27"/>
      <c r="P1932" s="27"/>
      <c r="Q1932" s="27"/>
      <c r="R1932" s="228"/>
    </row>
    <row r="1933" spans="6:18" s="139" customFormat="1" ht="15">
      <c r="F1933" s="140"/>
      <c r="O1933" s="27"/>
      <c r="P1933" s="27"/>
      <c r="Q1933" s="27"/>
      <c r="R1933" s="228"/>
    </row>
    <row r="1934" spans="6:18" s="139" customFormat="1" ht="15">
      <c r="F1934" s="140"/>
      <c r="O1934" s="27"/>
      <c r="P1934" s="27"/>
      <c r="Q1934" s="27"/>
      <c r="R1934" s="228"/>
    </row>
    <row r="1935" spans="6:18" s="139" customFormat="1" ht="15">
      <c r="F1935" s="140"/>
      <c r="O1935" s="27"/>
      <c r="P1935" s="27"/>
      <c r="Q1935" s="27"/>
      <c r="R1935" s="228"/>
    </row>
    <row r="1936" spans="6:18" s="139" customFormat="1" ht="15">
      <c r="F1936" s="140"/>
      <c r="O1936" s="27"/>
      <c r="P1936" s="27"/>
      <c r="Q1936" s="27"/>
      <c r="R1936" s="228"/>
    </row>
    <row r="1937" spans="6:18" s="139" customFormat="1" ht="15">
      <c r="F1937" s="140"/>
      <c r="O1937" s="27"/>
      <c r="P1937" s="27"/>
      <c r="Q1937" s="27"/>
      <c r="R1937" s="228"/>
    </row>
    <row r="1938" spans="6:18" s="139" customFormat="1" ht="15">
      <c r="F1938" s="140"/>
      <c r="O1938" s="27"/>
      <c r="P1938" s="27"/>
      <c r="Q1938" s="27"/>
      <c r="R1938" s="228"/>
    </row>
    <row r="1939" spans="6:18" s="139" customFormat="1" ht="15">
      <c r="F1939" s="140"/>
      <c r="O1939" s="27"/>
      <c r="P1939" s="27"/>
      <c r="Q1939" s="27"/>
      <c r="R1939" s="228"/>
    </row>
    <row r="1940" spans="6:18" s="139" customFormat="1" ht="15">
      <c r="F1940" s="140"/>
      <c r="O1940" s="27"/>
      <c r="P1940" s="27"/>
      <c r="Q1940" s="27"/>
      <c r="R1940" s="228"/>
    </row>
    <row r="1941" spans="6:18" s="139" customFormat="1" ht="15">
      <c r="F1941" s="140"/>
      <c r="O1941" s="27"/>
      <c r="P1941" s="27"/>
      <c r="Q1941" s="27"/>
      <c r="R1941" s="228"/>
    </row>
    <row r="1942" spans="6:18" s="139" customFormat="1" ht="15">
      <c r="F1942" s="140"/>
      <c r="O1942" s="27"/>
      <c r="P1942" s="27"/>
      <c r="Q1942" s="27"/>
      <c r="R1942" s="228"/>
    </row>
    <row r="1943" spans="6:18" s="139" customFormat="1" ht="15">
      <c r="F1943" s="140"/>
      <c r="O1943" s="27"/>
      <c r="P1943" s="27"/>
      <c r="Q1943" s="27"/>
      <c r="R1943" s="228"/>
    </row>
    <row r="1944" spans="6:18" s="139" customFormat="1" ht="15">
      <c r="F1944" s="140"/>
      <c r="O1944" s="27"/>
      <c r="P1944" s="27"/>
      <c r="Q1944" s="27"/>
      <c r="R1944" s="228"/>
    </row>
    <row r="1945" spans="6:18" s="139" customFormat="1" ht="15">
      <c r="F1945" s="140"/>
      <c r="O1945" s="27"/>
      <c r="P1945" s="27"/>
      <c r="Q1945" s="27"/>
      <c r="R1945" s="228"/>
    </row>
    <row r="1946" spans="6:18" s="139" customFormat="1" ht="15">
      <c r="F1946" s="140"/>
      <c r="O1946" s="27"/>
      <c r="P1946" s="27"/>
      <c r="Q1946" s="27"/>
      <c r="R1946" s="228"/>
    </row>
    <row r="1947" spans="6:18" s="139" customFormat="1" ht="15">
      <c r="F1947" s="140"/>
      <c r="O1947" s="27"/>
      <c r="P1947" s="27"/>
      <c r="Q1947" s="27"/>
      <c r="R1947" s="228"/>
    </row>
    <row r="1948" spans="6:18" s="139" customFormat="1" ht="15">
      <c r="F1948" s="140"/>
      <c r="O1948" s="27"/>
      <c r="P1948" s="27"/>
      <c r="Q1948" s="27"/>
      <c r="R1948" s="228"/>
    </row>
    <row r="1949" spans="6:18" s="139" customFormat="1" ht="15">
      <c r="F1949" s="140"/>
      <c r="O1949" s="27"/>
      <c r="P1949" s="27"/>
      <c r="Q1949" s="27"/>
      <c r="R1949" s="228"/>
    </row>
    <row r="1950" spans="6:18" s="139" customFormat="1" ht="15">
      <c r="F1950" s="140"/>
      <c r="O1950" s="27"/>
      <c r="P1950" s="27"/>
      <c r="Q1950" s="27"/>
      <c r="R1950" s="228"/>
    </row>
    <row r="1951" spans="6:18" s="139" customFormat="1" ht="15">
      <c r="F1951" s="140"/>
      <c r="O1951" s="27"/>
      <c r="P1951" s="27"/>
      <c r="Q1951" s="27"/>
      <c r="R1951" s="228"/>
    </row>
    <row r="1952" spans="6:18" s="139" customFormat="1" ht="15">
      <c r="F1952" s="140"/>
      <c r="O1952" s="27"/>
      <c r="P1952" s="27"/>
      <c r="Q1952" s="27"/>
      <c r="R1952" s="228"/>
    </row>
    <row r="1953" spans="6:18" s="139" customFormat="1" ht="15">
      <c r="F1953" s="140"/>
      <c r="O1953" s="27"/>
      <c r="P1953" s="27"/>
      <c r="Q1953" s="27"/>
      <c r="R1953" s="228"/>
    </row>
    <row r="1954" spans="6:18" s="139" customFormat="1" ht="15">
      <c r="F1954" s="140"/>
      <c r="O1954" s="27"/>
      <c r="P1954" s="27"/>
      <c r="Q1954" s="27"/>
      <c r="R1954" s="228"/>
    </row>
    <row r="1955" spans="6:18" s="139" customFormat="1" ht="15">
      <c r="F1955" s="140"/>
      <c r="O1955" s="27"/>
      <c r="P1955" s="27"/>
      <c r="Q1955" s="27"/>
      <c r="R1955" s="228"/>
    </row>
    <row r="1956" spans="6:18" s="139" customFormat="1" ht="15">
      <c r="F1956" s="140"/>
      <c r="O1956" s="27"/>
      <c r="P1956" s="27"/>
      <c r="Q1956" s="27"/>
      <c r="R1956" s="228"/>
    </row>
    <row r="1957" spans="6:18" s="139" customFormat="1" ht="15">
      <c r="F1957" s="140"/>
      <c r="O1957" s="27"/>
      <c r="P1957" s="27"/>
      <c r="Q1957" s="27"/>
      <c r="R1957" s="228"/>
    </row>
    <row r="1958" spans="6:18" s="139" customFormat="1" ht="15">
      <c r="F1958" s="140"/>
      <c r="O1958" s="27"/>
      <c r="P1958" s="27"/>
      <c r="Q1958" s="27"/>
      <c r="R1958" s="228"/>
    </row>
    <row r="1959" spans="6:18" s="139" customFormat="1" ht="15">
      <c r="F1959" s="140"/>
      <c r="O1959" s="27"/>
      <c r="P1959" s="27"/>
      <c r="Q1959" s="27"/>
      <c r="R1959" s="228"/>
    </row>
    <row r="1960" spans="6:18" s="139" customFormat="1" ht="15">
      <c r="F1960" s="140"/>
      <c r="O1960" s="27"/>
      <c r="P1960" s="27"/>
      <c r="Q1960" s="27"/>
      <c r="R1960" s="228"/>
    </row>
    <row r="1961" spans="6:18" s="139" customFormat="1" ht="15">
      <c r="F1961" s="140"/>
      <c r="O1961" s="27"/>
      <c r="P1961" s="27"/>
      <c r="Q1961" s="27"/>
      <c r="R1961" s="228"/>
    </row>
    <row r="1962" spans="6:18" s="139" customFormat="1" ht="15">
      <c r="F1962" s="140"/>
      <c r="O1962" s="27"/>
      <c r="P1962" s="27"/>
      <c r="Q1962" s="27"/>
      <c r="R1962" s="228"/>
    </row>
    <row r="1963" spans="6:18" s="139" customFormat="1" ht="15">
      <c r="F1963" s="140"/>
      <c r="O1963" s="27"/>
      <c r="P1963" s="27"/>
      <c r="Q1963" s="27"/>
      <c r="R1963" s="228"/>
    </row>
    <row r="1964" spans="6:18" s="139" customFormat="1" ht="15">
      <c r="F1964" s="140"/>
      <c r="O1964" s="27"/>
      <c r="P1964" s="27"/>
      <c r="Q1964" s="27"/>
      <c r="R1964" s="228"/>
    </row>
    <row r="1965" spans="6:18" s="139" customFormat="1" ht="15">
      <c r="F1965" s="140"/>
      <c r="O1965" s="27"/>
      <c r="P1965" s="27"/>
      <c r="Q1965" s="27"/>
      <c r="R1965" s="228"/>
    </row>
    <row r="1966" spans="6:18" s="139" customFormat="1" ht="15">
      <c r="F1966" s="140"/>
      <c r="O1966" s="27"/>
      <c r="P1966" s="27"/>
      <c r="Q1966" s="27"/>
      <c r="R1966" s="228"/>
    </row>
    <row r="1967" spans="6:18" s="139" customFormat="1" ht="15">
      <c r="F1967" s="140"/>
      <c r="O1967" s="27"/>
      <c r="P1967" s="27"/>
      <c r="Q1967" s="27"/>
      <c r="R1967" s="228"/>
    </row>
    <row r="1968" spans="6:18" s="139" customFormat="1" ht="15">
      <c r="F1968" s="140"/>
      <c r="O1968" s="27"/>
      <c r="P1968" s="27"/>
      <c r="Q1968" s="27"/>
      <c r="R1968" s="228"/>
    </row>
    <row r="1969" spans="6:18" s="139" customFormat="1" ht="15">
      <c r="F1969" s="140"/>
      <c r="O1969" s="27"/>
      <c r="P1969" s="27"/>
      <c r="Q1969" s="27"/>
      <c r="R1969" s="228"/>
    </row>
    <row r="1970" spans="6:18" s="139" customFormat="1" ht="15">
      <c r="F1970" s="140"/>
      <c r="O1970" s="27"/>
      <c r="P1970" s="27"/>
      <c r="Q1970" s="27"/>
      <c r="R1970" s="228"/>
    </row>
    <row r="1971" spans="6:18" s="139" customFormat="1" ht="15">
      <c r="F1971" s="140"/>
      <c r="O1971" s="27"/>
      <c r="P1971" s="27"/>
      <c r="Q1971" s="27"/>
      <c r="R1971" s="228"/>
    </row>
    <row r="1972" spans="6:18" s="139" customFormat="1" ht="15">
      <c r="F1972" s="140"/>
      <c r="O1972" s="27"/>
      <c r="P1972" s="27"/>
      <c r="Q1972" s="27"/>
      <c r="R1972" s="228"/>
    </row>
    <row r="1973" spans="6:18" s="139" customFormat="1" ht="15">
      <c r="F1973" s="140"/>
      <c r="O1973" s="27"/>
      <c r="P1973" s="27"/>
      <c r="Q1973" s="27"/>
      <c r="R1973" s="228"/>
    </row>
    <row r="1974" spans="6:18" s="139" customFormat="1" ht="15">
      <c r="F1974" s="140"/>
      <c r="O1974" s="27"/>
      <c r="P1974" s="27"/>
      <c r="Q1974" s="27"/>
      <c r="R1974" s="228"/>
    </row>
    <row r="1975" spans="6:18" s="139" customFormat="1" ht="15">
      <c r="F1975" s="140"/>
      <c r="O1975" s="27"/>
      <c r="P1975" s="27"/>
      <c r="Q1975" s="27"/>
      <c r="R1975" s="228"/>
    </row>
    <row r="1976" spans="6:18" s="139" customFormat="1" ht="15">
      <c r="F1976" s="140"/>
      <c r="O1976" s="27"/>
      <c r="P1976" s="27"/>
      <c r="Q1976" s="27"/>
      <c r="R1976" s="228"/>
    </row>
    <row r="1977" spans="6:18" s="139" customFormat="1" ht="15">
      <c r="F1977" s="140"/>
      <c r="O1977" s="27"/>
      <c r="P1977" s="27"/>
      <c r="Q1977" s="27"/>
      <c r="R1977" s="228"/>
    </row>
    <row r="1978" spans="6:18" s="139" customFormat="1" ht="15">
      <c r="F1978" s="140"/>
      <c r="O1978" s="27"/>
      <c r="P1978" s="27"/>
      <c r="Q1978" s="27"/>
      <c r="R1978" s="228"/>
    </row>
    <row r="1979" spans="6:18" s="139" customFormat="1" ht="15">
      <c r="F1979" s="140"/>
      <c r="O1979" s="27"/>
      <c r="P1979" s="27"/>
      <c r="Q1979" s="27"/>
      <c r="R1979" s="228"/>
    </row>
    <row r="1980" spans="6:18" s="139" customFormat="1" ht="15">
      <c r="F1980" s="140"/>
      <c r="O1980" s="27"/>
      <c r="P1980" s="27"/>
      <c r="Q1980" s="27"/>
      <c r="R1980" s="228"/>
    </row>
    <row r="1981" spans="6:18" s="139" customFormat="1" ht="15">
      <c r="F1981" s="140"/>
      <c r="O1981" s="27"/>
      <c r="P1981" s="27"/>
      <c r="Q1981" s="27"/>
      <c r="R1981" s="228"/>
    </row>
    <row r="1982" spans="6:18" s="139" customFormat="1" ht="15">
      <c r="F1982" s="140"/>
      <c r="O1982" s="27"/>
      <c r="P1982" s="27"/>
      <c r="Q1982" s="27"/>
      <c r="R1982" s="228"/>
    </row>
    <row r="1983" spans="6:18" s="139" customFormat="1" ht="15">
      <c r="F1983" s="140"/>
      <c r="O1983" s="27"/>
      <c r="P1983" s="27"/>
      <c r="Q1983" s="27"/>
      <c r="R1983" s="228"/>
    </row>
    <row r="1984" spans="6:18" s="139" customFormat="1" ht="15">
      <c r="F1984" s="140"/>
      <c r="O1984" s="27"/>
      <c r="P1984" s="27"/>
      <c r="Q1984" s="27"/>
      <c r="R1984" s="228"/>
    </row>
    <row r="1985" spans="6:18" s="139" customFormat="1" ht="15">
      <c r="F1985" s="140"/>
      <c r="O1985" s="27"/>
      <c r="P1985" s="27"/>
      <c r="Q1985" s="27"/>
      <c r="R1985" s="228"/>
    </row>
    <row r="1986" spans="6:18" s="139" customFormat="1" ht="15">
      <c r="F1986" s="140"/>
      <c r="O1986" s="27"/>
      <c r="P1986" s="27"/>
      <c r="Q1986" s="27"/>
      <c r="R1986" s="228"/>
    </row>
    <row r="1987" spans="6:18" s="139" customFormat="1" ht="15">
      <c r="F1987" s="140"/>
      <c r="O1987" s="27"/>
      <c r="P1987" s="27"/>
      <c r="Q1987" s="27"/>
      <c r="R1987" s="228"/>
    </row>
    <row r="1988" spans="6:18" s="139" customFormat="1" ht="15">
      <c r="F1988" s="140"/>
      <c r="O1988" s="27"/>
      <c r="P1988" s="27"/>
      <c r="Q1988" s="27"/>
      <c r="R1988" s="228"/>
    </row>
    <row r="1989" spans="6:18" s="139" customFormat="1" ht="15">
      <c r="F1989" s="140"/>
      <c r="O1989" s="27"/>
      <c r="P1989" s="27"/>
      <c r="Q1989" s="27"/>
      <c r="R1989" s="228"/>
    </row>
    <row r="1990" spans="6:18" s="139" customFormat="1" ht="15">
      <c r="F1990" s="140"/>
      <c r="O1990" s="27"/>
      <c r="P1990" s="27"/>
      <c r="Q1990" s="27"/>
      <c r="R1990" s="228"/>
    </row>
    <row r="1991" spans="6:18" s="139" customFormat="1" ht="15">
      <c r="F1991" s="140"/>
      <c r="O1991" s="27"/>
      <c r="P1991" s="27"/>
      <c r="Q1991" s="27"/>
      <c r="R1991" s="228"/>
    </row>
    <row r="1992" spans="6:18" s="139" customFormat="1" ht="15">
      <c r="F1992" s="140"/>
      <c r="O1992" s="27"/>
      <c r="P1992" s="27"/>
      <c r="Q1992" s="27"/>
      <c r="R1992" s="228"/>
    </row>
    <row r="1993" spans="6:18" s="139" customFormat="1" ht="15">
      <c r="F1993" s="140"/>
      <c r="O1993" s="27"/>
      <c r="P1993" s="27"/>
      <c r="Q1993" s="27"/>
      <c r="R1993" s="228"/>
    </row>
    <row r="1994" spans="6:18" s="139" customFormat="1" ht="15">
      <c r="F1994" s="140"/>
      <c r="O1994" s="27"/>
      <c r="P1994" s="27"/>
      <c r="Q1994" s="27"/>
      <c r="R1994" s="228"/>
    </row>
    <row r="1995" spans="6:18" s="139" customFormat="1" ht="15">
      <c r="F1995" s="140"/>
      <c r="O1995" s="27"/>
      <c r="P1995" s="27"/>
      <c r="Q1995" s="27"/>
      <c r="R1995" s="228"/>
    </row>
    <row r="1996" spans="6:18" s="139" customFormat="1" ht="15">
      <c r="F1996" s="140"/>
      <c r="O1996" s="27"/>
      <c r="P1996" s="27"/>
      <c r="Q1996" s="27"/>
      <c r="R1996" s="228"/>
    </row>
    <row r="1997" spans="6:18" s="139" customFormat="1" ht="15">
      <c r="F1997" s="140"/>
      <c r="O1997" s="27"/>
      <c r="P1997" s="27"/>
      <c r="Q1997" s="27"/>
      <c r="R1997" s="228"/>
    </row>
    <row r="1998" spans="6:18" s="139" customFormat="1" ht="15">
      <c r="F1998" s="140"/>
      <c r="O1998" s="27"/>
      <c r="P1998" s="27"/>
      <c r="Q1998" s="27"/>
      <c r="R1998" s="228"/>
    </row>
    <row r="1999" spans="6:18" s="139" customFormat="1" ht="15">
      <c r="F1999" s="140"/>
      <c r="O1999" s="27"/>
      <c r="P1999" s="27"/>
      <c r="Q1999" s="27"/>
      <c r="R1999" s="228"/>
    </row>
    <row r="2000" spans="6:18" s="139" customFormat="1" ht="15">
      <c r="F2000" s="140"/>
      <c r="O2000" s="27"/>
      <c r="P2000" s="27"/>
      <c r="Q2000" s="27"/>
      <c r="R2000" s="228"/>
    </row>
    <row r="2001" spans="6:18" s="139" customFormat="1" ht="15">
      <c r="F2001" s="140"/>
      <c r="O2001" s="27"/>
      <c r="P2001" s="27"/>
      <c r="Q2001" s="27"/>
      <c r="R2001" s="228"/>
    </row>
    <row r="2002" spans="6:18" s="139" customFormat="1" ht="15">
      <c r="F2002" s="140"/>
      <c r="O2002" s="27"/>
      <c r="P2002" s="27"/>
      <c r="Q2002" s="27"/>
      <c r="R2002" s="228"/>
    </row>
    <row r="2003" spans="6:18" s="139" customFormat="1" ht="15">
      <c r="F2003" s="140"/>
      <c r="O2003" s="27"/>
      <c r="P2003" s="27"/>
      <c r="Q2003" s="27"/>
      <c r="R2003" s="228"/>
    </row>
    <row r="2004" spans="6:18" s="139" customFormat="1" ht="15">
      <c r="F2004" s="140"/>
      <c r="O2004" s="27"/>
      <c r="P2004" s="27"/>
      <c r="Q2004" s="27"/>
      <c r="R2004" s="228"/>
    </row>
    <row r="2005" spans="6:18" s="139" customFormat="1" ht="15">
      <c r="F2005" s="140"/>
      <c r="O2005" s="27"/>
      <c r="P2005" s="27"/>
      <c r="Q2005" s="27"/>
      <c r="R2005" s="228"/>
    </row>
    <row r="2006" spans="6:18" s="139" customFormat="1" ht="15">
      <c r="F2006" s="140"/>
      <c r="O2006" s="27"/>
      <c r="P2006" s="27"/>
      <c r="Q2006" s="27"/>
      <c r="R2006" s="228"/>
    </row>
    <row r="2007" spans="6:18" s="139" customFormat="1" ht="15">
      <c r="F2007" s="140"/>
      <c r="O2007" s="27"/>
      <c r="P2007" s="27"/>
      <c r="Q2007" s="27"/>
      <c r="R2007" s="228"/>
    </row>
    <row r="2008" spans="6:18" s="139" customFormat="1" ht="15">
      <c r="F2008" s="140"/>
      <c r="O2008" s="27"/>
      <c r="P2008" s="27"/>
      <c r="Q2008" s="27"/>
      <c r="R2008" s="228"/>
    </row>
    <row r="2009" spans="6:18" s="139" customFormat="1" ht="15">
      <c r="F2009" s="140"/>
      <c r="O2009" s="27"/>
      <c r="P2009" s="27"/>
      <c r="Q2009" s="27"/>
      <c r="R2009" s="228"/>
    </row>
    <row r="2010" spans="6:18" s="139" customFormat="1" ht="15">
      <c r="F2010" s="140"/>
      <c r="O2010" s="27"/>
      <c r="P2010" s="27"/>
      <c r="Q2010" s="27"/>
      <c r="R2010" s="228"/>
    </row>
    <row r="2011" spans="6:18" s="139" customFormat="1" ht="15">
      <c r="F2011" s="140"/>
      <c r="O2011" s="27"/>
      <c r="P2011" s="27"/>
      <c r="Q2011" s="27"/>
      <c r="R2011" s="228"/>
    </row>
    <row r="2012" spans="6:18" s="139" customFormat="1" ht="15">
      <c r="F2012" s="140"/>
      <c r="O2012" s="27"/>
      <c r="P2012" s="27"/>
      <c r="Q2012" s="27"/>
      <c r="R2012" s="228"/>
    </row>
    <row r="2013" spans="6:18" s="139" customFormat="1" ht="15">
      <c r="F2013" s="140"/>
      <c r="O2013" s="27"/>
      <c r="P2013" s="27"/>
      <c r="Q2013" s="27"/>
      <c r="R2013" s="228"/>
    </row>
    <row r="2014" spans="6:18" s="139" customFormat="1" ht="15">
      <c r="F2014" s="140"/>
      <c r="O2014" s="27"/>
      <c r="P2014" s="27"/>
      <c r="Q2014" s="27"/>
      <c r="R2014" s="228"/>
    </row>
    <row r="2015" spans="6:18" s="139" customFormat="1" ht="15">
      <c r="F2015" s="140"/>
      <c r="O2015" s="27"/>
      <c r="P2015" s="27"/>
      <c r="Q2015" s="27"/>
      <c r="R2015" s="228"/>
    </row>
    <row r="2016" spans="6:18" s="139" customFormat="1" ht="15">
      <c r="F2016" s="140"/>
      <c r="O2016" s="27"/>
      <c r="P2016" s="27"/>
      <c r="Q2016" s="27"/>
      <c r="R2016" s="228"/>
    </row>
    <row r="2017" spans="6:18" s="139" customFormat="1" ht="15">
      <c r="F2017" s="140"/>
      <c r="O2017" s="27"/>
      <c r="P2017" s="27"/>
      <c r="Q2017" s="27"/>
      <c r="R2017" s="228"/>
    </row>
    <row r="2018" spans="6:18" s="139" customFormat="1" ht="15">
      <c r="F2018" s="140"/>
      <c r="O2018" s="27"/>
      <c r="P2018" s="27"/>
      <c r="Q2018" s="27"/>
      <c r="R2018" s="228"/>
    </row>
    <row r="2019" spans="6:18" s="139" customFormat="1" ht="15">
      <c r="F2019" s="140"/>
      <c r="O2019" s="27"/>
      <c r="P2019" s="27"/>
      <c r="Q2019" s="27"/>
      <c r="R2019" s="228"/>
    </row>
    <row r="2020" spans="6:18" s="139" customFormat="1" ht="15">
      <c r="F2020" s="140"/>
      <c r="O2020" s="27"/>
      <c r="P2020" s="27"/>
      <c r="Q2020" s="27"/>
      <c r="R2020" s="228"/>
    </row>
    <row r="2021" spans="6:18" s="139" customFormat="1" ht="15">
      <c r="F2021" s="140"/>
      <c r="O2021" s="27"/>
      <c r="P2021" s="27"/>
      <c r="Q2021" s="27"/>
      <c r="R2021" s="228"/>
    </row>
    <row r="2022" spans="6:18" s="139" customFormat="1" ht="15">
      <c r="F2022" s="140"/>
      <c r="O2022" s="27"/>
      <c r="P2022" s="27"/>
      <c r="Q2022" s="27"/>
      <c r="R2022" s="228"/>
    </row>
    <row r="2023" spans="6:18" s="139" customFormat="1" ht="15">
      <c r="F2023" s="140"/>
      <c r="O2023" s="27"/>
      <c r="P2023" s="27"/>
      <c r="Q2023" s="27"/>
      <c r="R2023" s="228"/>
    </row>
    <row r="2024" spans="6:18" s="139" customFormat="1" ht="15">
      <c r="F2024" s="140"/>
      <c r="O2024" s="27"/>
      <c r="P2024" s="27"/>
      <c r="Q2024" s="27"/>
      <c r="R2024" s="228"/>
    </row>
    <row r="2025" spans="6:18" s="139" customFormat="1" ht="15">
      <c r="F2025" s="140"/>
      <c r="O2025" s="27"/>
      <c r="P2025" s="27"/>
      <c r="Q2025" s="27"/>
      <c r="R2025" s="228"/>
    </row>
    <row r="2026" spans="6:18" s="139" customFormat="1" ht="15">
      <c r="F2026" s="140"/>
      <c r="O2026" s="27"/>
      <c r="P2026" s="27"/>
      <c r="Q2026" s="27"/>
      <c r="R2026" s="228"/>
    </row>
    <row r="2027" spans="6:18" s="139" customFormat="1" ht="15">
      <c r="F2027" s="140"/>
      <c r="O2027" s="27"/>
      <c r="P2027" s="27"/>
      <c r="Q2027" s="27"/>
      <c r="R2027" s="228"/>
    </row>
    <row r="2028" spans="6:18" s="139" customFormat="1" ht="15">
      <c r="F2028" s="140"/>
      <c r="O2028" s="27"/>
      <c r="P2028" s="27"/>
      <c r="Q2028" s="27"/>
      <c r="R2028" s="228"/>
    </row>
    <row r="2029" spans="6:18" s="139" customFormat="1" ht="15">
      <c r="F2029" s="140"/>
      <c r="O2029" s="27"/>
      <c r="P2029" s="27"/>
      <c r="Q2029" s="27"/>
      <c r="R2029" s="228"/>
    </row>
    <row r="2030" spans="6:18" s="139" customFormat="1" ht="15">
      <c r="F2030" s="140"/>
      <c r="O2030" s="27"/>
      <c r="P2030" s="27"/>
      <c r="Q2030" s="27"/>
      <c r="R2030" s="228"/>
    </row>
    <row r="2031" spans="6:18" s="139" customFormat="1" ht="15">
      <c r="F2031" s="140"/>
      <c r="O2031" s="27"/>
      <c r="P2031" s="27"/>
      <c r="Q2031" s="27"/>
      <c r="R2031" s="228"/>
    </row>
    <row r="2032" spans="6:18" s="139" customFormat="1" ht="15">
      <c r="F2032" s="140"/>
      <c r="O2032" s="27"/>
      <c r="P2032" s="27"/>
      <c r="Q2032" s="27"/>
      <c r="R2032" s="228"/>
    </row>
    <row r="2033" spans="6:18" s="139" customFormat="1" ht="15">
      <c r="F2033" s="140"/>
      <c r="O2033" s="27"/>
      <c r="P2033" s="27"/>
      <c r="Q2033" s="27"/>
      <c r="R2033" s="228"/>
    </row>
    <row r="2034" spans="6:18" s="139" customFormat="1" ht="15">
      <c r="F2034" s="140"/>
      <c r="O2034" s="27"/>
      <c r="P2034" s="27"/>
      <c r="Q2034" s="27"/>
      <c r="R2034" s="228"/>
    </row>
    <row r="2035" spans="6:18" s="139" customFormat="1" ht="15">
      <c r="F2035" s="140"/>
      <c r="O2035" s="27"/>
      <c r="P2035" s="27"/>
      <c r="Q2035" s="27"/>
      <c r="R2035" s="228"/>
    </row>
    <row r="2036" spans="6:18" s="139" customFormat="1" ht="15">
      <c r="F2036" s="140"/>
      <c r="O2036" s="27"/>
      <c r="P2036" s="27"/>
      <c r="Q2036" s="27"/>
      <c r="R2036" s="228"/>
    </row>
    <row r="2037" spans="6:18" s="139" customFormat="1" ht="15">
      <c r="F2037" s="140"/>
      <c r="O2037" s="27"/>
      <c r="P2037" s="27"/>
      <c r="Q2037" s="27"/>
      <c r="R2037" s="228"/>
    </row>
    <row r="2038" spans="6:18" s="139" customFormat="1" ht="15">
      <c r="F2038" s="140"/>
      <c r="O2038" s="27"/>
      <c r="P2038" s="27"/>
      <c r="Q2038" s="27"/>
      <c r="R2038" s="228"/>
    </row>
    <row r="2039" spans="6:18" s="139" customFormat="1" ht="15">
      <c r="F2039" s="140"/>
      <c r="O2039" s="27"/>
      <c r="P2039" s="27"/>
      <c r="Q2039" s="27"/>
      <c r="R2039" s="228"/>
    </row>
    <row r="2040" spans="6:18" s="139" customFormat="1" ht="15">
      <c r="F2040" s="140"/>
      <c r="O2040" s="27"/>
      <c r="P2040" s="27"/>
      <c r="Q2040" s="27"/>
      <c r="R2040" s="228"/>
    </row>
    <row r="2041" spans="6:18" s="139" customFormat="1" ht="15">
      <c r="F2041" s="140"/>
      <c r="O2041" s="27"/>
      <c r="P2041" s="27"/>
      <c r="Q2041" s="27"/>
      <c r="R2041" s="228"/>
    </row>
    <row r="2042" spans="6:18" s="139" customFormat="1" ht="15">
      <c r="F2042" s="140"/>
      <c r="O2042" s="27"/>
      <c r="P2042" s="27"/>
      <c r="Q2042" s="27"/>
      <c r="R2042" s="228"/>
    </row>
    <row r="2043" spans="6:18" s="139" customFormat="1" ht="15">
      <c r="F2043" s="140"/>
      <c r="O2043" s="27"/>
      <c r="P2043" s="27"/>
      <c r="Q2043" s="27"/>
      <c r="R2043" s="228"/>
    </row>
    <row r="2044" spans="6:18" s="139" customFormat="1" ht="15">
      <c r="F2044" s="140"/>
      <c r="O2044" s="27"/>
      <c r="P2044" s="27"/>
      <c r="Q2044" s="27"/>
      <c r="R2044" s="228"/>
    </row>
    <row r="2045" spans="6:18" s="139" customFormat="1" ht="15">
      <c r="F2045" s="140"/>
      <c r="O2045" s="27"/>
      <c r="P2045" s="27"/>
      <c r="Q2045" s="27"/>
      <c r="R2045" s="228"/>
    </row>
    <row r="2046" spans="6:18" s="139" customFormat="1" ht="15">
      <c r="F2046" s="140"/>
      <c r="O2046" s="27"/>
      <c r="P2046" s="27"/>
      <c r="Q2046" s="27"/>
      <c r="R2046" s="228"/>
    </row>
    <row r="2047" spans="6:18" s="139" customFormat="1" ht="15">
      <c r="F2047" s="140"/>
      <c r="O2047" s="27"/>
      <c r="P2047" s="27"/>
      <c r="Q2047" s="27"/>
      <c r="R2047" s="228"/>
    </row>
    <row r="2048" spans="6:18" s="139" customFormat="1" ht="15">
      <c r="F2048" s="140"/>
      <c r="O2048" s="27"/>
      <c r="P2048" s="27"/>
      <c r="Q2048" s="27"/>
      <c r="R2048" s="228"/>
    </row>
    <row r="2049" spans="6:18" s="139" customFormat="1" ht="15">
      <c r="F2049" s="140"/>
      <c r="O2049" s="27"/>
      <c r="P2049" s="27"/>
      <c r="Q2049" s="27"/>
      <c r="R2049" s="228"/>
    </row>
    <row r="2050" spans="6:18" s="139" customFormat="1" ht="15">
      <c r="F2050" s="140"/>
      <c r="O2050" s="27"/>
      <c r="P2050" s="27"/>
      <c r="Q2050" s="27"/>
      <c r="R2050" s="228"/>
    </row>
    <row r="2051" spans="6:18" s="139" customFormat="1" ht="15">
      <c r="F2051" s="140"/>
      <c r="O2051" s="27"/>
      <c r="P2051" s="27"/>
      <c r="Q2051" s="27"/>
      <c r="R2051" s="228"/>
    </row>
    <row r="2052" spans="6:18" s="139" customFormat="1" ht="15">
      <c r="F2052" s="140"/>
      <c r="O2052" s="27"/>
      <c r="P2052" s="27"/>
      <c r="Q2052" s="27"/>
      <c r="R2052" s="228"/>
    </row>
    <row r="2053" spans="6:18" s="139" customFormat="1" ht="15">
      <c r="F2053" s="140"/>
      <c r="O2053" s="27"/>
      <c r="P2053" s="27"/>
      <c r="Q2053" s="27"/>
      <c r="R2053" s="228"/>
    </row>
    <row r="2054" spans="6:18" s="139" customFormat="1" ht="15">
      <c r="F2054" s="140"/>
      <c r="O2054" s="27"/>
      <c r="P2054" s="27"/>
      <c r="Q2054" s="27"/>
      <c r="R2054" s="228"/>
    </row>
    <row r="2055" spans="6:18" s="139" customFormat="1" ht="15">
      <c r="F2055" s="140"/>
      <c r="O2055" s="27"/>
      <c r="P2055" s="27"/>
      <c r="Q2055" s="27"/>
      <c r="R2055" s="228"/>
    </row>
    <row r="2056" spans="6:18" s="139" customFormat="1" ht="15">
      <c r="F2056" s="140"/>
      <c r="O2056" s="27"/>
      <c r="P2056" s="27"/>
      <c r="Q2056" s="27"/>
      <c r="R2056" s="228"/>
    </row>
    <row r="2057" spans="6:18" s="139" customFormat="1" ht="15">
      <c r="F2057" s="140"/>
      <c r="O2057" s="27"/>
      <c r="P2057" s="27"/>
      <c r="Q2057" s="27"/>
      <c r="R2057" s="228"/>
    </row>
    <row r="2058" spans="6:18" s="139" customFormat="1" ht="15">
      <c r="F2058" s="140"/>
      <c r="O2058" s="27"/>
      <c r="P2058" s="27"/>
      <c r="Q2058" s="27"/>
      <c r="R2058" s="228"/>
    </row>
    <row r="2059" spans="6:18" s="139" customFormat="1" ht="15">
      <c r="F2059" s="140"/>
      <c r="O2059" s="27"/>
      <c r="P2059" s="27"/>
      <c r="Q2059" s="27"/>
      <c r="R2059" s="228"/>
    </row>
    <row r="2060" spans="6:18" s="139" customFormat="1" ht="15">
      <c r="F2060" s="140"/>
      <c r="O2060" s="27"/>
      <c r="P2060" s="27"/>
      <c r="Q2060" s="27"/>
      <c r="R2060" s="228"/>
    </row>
    <row r="2061" spans="6:18" s="139" customFormat="1" ht="15">
      <c r="F2061" s="140"/>
      <c r="O2061" s="27"/>
      <c r="P2061" s="27"/>
      <c r="Q2061" s="27"/>
      <c r="R2061" s="228"/>
    </row>
    <row r="2062" spans="6:18" s="139" customFormat="1" ht="15">
      <c r="F2062" s="140"/>
      <c r="O2062" s="27"/>
      <c r="P2062" s="27"/>
      <c r="Q2062" s="27"/>
      <c r="R2062" s="228"/>
    </row>
    <row r="2063" spans="6:18" s="139" customFormat="1" ht="15">
      <c r="F2063" s="140"/>
      <c r="O2063" s="27"/>
      <c r="P2063" s="27"/>
      <c r="Q2063" s="27"/>
      <c r="R2063" s="228"/>
    </row>
    <row r="2064" spans="6:18" s="139" customFormat="1" ht="15">
      <c r="F2064" s="140"/>
      <c r="O2064" s="27"/>
      <c r="P2064" s="27"/>
      <c r="Q2064" s="27"/>
      <c r="R2064" s="228"/>
    </row>
    <row r="2065" spans="6:18" s="139" customFormat="1" ht="15">
      <c r="F2065" s="140"/>
      <c r="O2065" s="27"/>
      <c r="P2065" s="27"/>
      <c r="Q2065" s="27"/>
      <c r="R2065" s="228"/>
    </row>
    <row r="2066" spans="6:18" s="139" customFormat="1" ht="15">
      <c r="F2066" s="140"/>
      <c r="O2066" s="27"/>
      <c r="P2066" s="27"/>
      <c r="Q2066" s="27"/>
      <c r="R2066" s="228"/>
    </row>
    <row r="2067" spans="6:18" s="139" customFormat="1" ht="15">
      <c r="F2067" s="140"/>
      <c r="O2067" s="27"/>
      <c r="P2067" s="27"/>
      <c r="Q2067" s="27"/>
      <c r="R2067" s="228"/>
    </row>
    <row r="2068" spans="6:18" s="139" customFormat="1" ht="15">
      <c r="F2068" s="140"/>
      <c r="O2068" s="27"/>
      <c r="P2068" s="27"/>
      <c r="Q2068" s="27"/>
      <c r="R2068" s="228"/>
    </row>
    <row r="2069" spans="6:18" s="139" customFormat="1" ht="15">
      <c r="F2069" s="140"/>
      <c r="O2069" s="27"/>
      <c r="P2069" s="27"/>
      <c r="Q2069" s="27"/>
      <c r="R2069" s="228"/>
    </row>
    <row r="2070" spans="6:18" s="139" customFormat="1" ht="15">
      <c r="F2070" s="140"/>
      <c r="O2070" s="27"/>
      <c r="P2070" s="27"/>
      <c r="Q2070" s="27"/>
      <c r="R2070" s="228"/>
    </row>
    <row r="2071" spans="6:18" s="139" customFormat="1" ht="15">
      <c r="F2071" s="140"/>
      <c r="O2071" s="27"/>
      <c r="P2071" s="27"/>
      <c r="Q2071" s="27"/>
      <c r="R2071" s="228"/>
    </row>
    <row r="2072" spans="6:18" s="139" customFormat="1" ht="15">
      <c r="F2072" s="140"/>
      <c r="O2072" s="27"/>
      <c r="P2072" s="27"/>
      <c r="Q2072" s="27"/>
      <c r="R2072" s="228"/>
    </row>
    <row r="2073" spans="6:18" s="139" customFormat="1" ht="15">
      <c r="F2073" s="140"/>
      <c r="O2073" s="27"/>
      <c r="P2073" s="27"/>
      <c r="Q2073" s="27"/>
      <c r="R2073" s="228"/>
    </row>
    <row r="2074" spans="6:18" s="139" customFormat="1" ht="15">
      <c r="F2074" s="140"/>
      <c r="O2074" s="27"/>
      <c r="P2074" s="27"/>
      <c r="Q2074" s="27"/>
      <c r="R2074" s="228"/>
    </row>
    <row r="2075" spans="6:18" s="139" customFormat="1" ht="15">
      <c r="F2075" s="140"/>
      <c r="O2075" s="27"/>
      <c r="P2075" s="27"/>
      <c r="Q2075" s="27"/>
      <c r="R2075" s="228"/>
    </row>
    <row r="2076" spans="6:18" s="139" customFormat="1" ht="15">
      <c r="F2076" s="140"/>
      <c r="O2076" s="27"/>
      <c r="P2076" s="27"/>
      <c r="Q2076" s="27"/>
      <c r="R2076" s="228"/>
    </row>
    <row r="2077" spans="6:18" s="139" customFormat="1" ht="15">
      <c r="F2077" s="140"/>
      <c r="O2077" s="27"/>
      <c r="P2077" s="27"/>
      <c r="Q2077" s="27"/>
      <c r="R2077" s="228"/>
    </row>
    <row r="2078" spans="6:18" s="139" customFormat="1" ht="15">
      <c r="F2078" s="140"/>
      <c r="O2078" s="27"/>
      <c r="P2078" s="27"/>
      <c r="Q2078" s="27"/>
      <c r="R2078" s="228"/>
    </row>
    <row r="2079" spans="6:18" s="139" customFormat="1" ht="15">
      <c r="F2079" s="140"/>
      <c r="O2079" s="27"/>
      <c r="P2079" s="27"/>
      <c r="Q2079" s="27"/>
      <c r="R2079" s="228"/>
    </row>
    <row r="2080" spans="6:18" s="139" customFormat="1" ht="15">
      <c r="F2080" s="140"/>
      <c r="O2080" s="27"/>
      <c r="P2080" s="27"/>
      <c r="Q2080" s="27"/>
      <c r="R2080" s="228"/>
    </row>
    <row r="2081" spans="6:18" s="139" customFormat="1" ht="15">
      <c r="F2081" s="140"/>
      <c r="O2081" s="27"/>
      <c r="P2081" s="27"/>
      <c r="Q2081" s="27"/>
      <c r="R2081" s="228"/>
    </row>
    <row r="2082" spans="6:18" s="139" customFormat="1" ht="15">
      <c r="F2082" s="140"/>
      <c r="O2082" s="27"/>
      <c r="P2082" s="27"/>
      <c r="Q2082" s="27"/>
      <c r="R2082" s="228"/>
    </row>
    <row r="2083" spans="6:18" s="139" customFormat="1" ht="15">
      <c r="F2083" s="140"/>
      <c r="O2083" s="27"/>
      <c r="P2083" s="27"/>
      <c r="Q2083" s="27"/>
      <c r="R2083" s="228"/>
    </row>
    <row r="2084" spans="6:18" s="139" customFormat="1" ht="15">
      <c r="F2084" s="140"/>
      <c r="O2084" s="27"/>
      <c r="P2084" s="27"/>
      <c r="Q2084" s="27"/>
      <c r="R2084" s="228"/>
    </row>
    <row r="2085" spans="6:18" s="139" customFormat="1" ht="15">
      <c r="F2085" s="140"/>
      <c r="O2085" s="27"/>
      <c r="P2085" s="27"/>
      <c r="Q2085" s="27"/>
      <c r="R2085" s="228"/>
    </row>
    <row r="2086" spans="6:18" s="139" customFormat="1" ht="15">
      <c r="F2086" s="140"/>
      <c r="O2086" s="27"/>
      <c r="P2086" s="27"/>
      <c r="Q2086" s="27"/>
      <c r="R2086" s="228"/>
    </row>
    <row r="2087" spans="6:18" s="139" customFormat="1" ht="15">
      <c r="F2087" s="140"/>
      <c r="O2087" s="27"/>
      <c r="P2087" s="27"/>
      <c r="Q2087" s="27"/>
      <c r="R2087" s="228"/>
    </row>
    <row r="2088" spans="6:18" s="139" customFormat="1" ht="15">
      <c r="F2088" s="140"/>
      <c r="O2088" s="27"/>
      <c r="P2088" s="27"/>
      <c r="Q2088" s="27"/>
      <c r="R2088" s="228"/>
    </row>
    <row r="2089" spans="6:18" s="139" customFormat="1" ht="15">
      <c r="F2089" s="140"/>
      <c r="O2089" s="27"/>
      <c r="P2089" s="27"/>
      <c r="Q2089" s="27"/>
      <c r="R2089" s="228"/>
    </row>
    <row r="2090" spans="6:18" s="139" customFormat="1" ht="15">
      <c r="F2090" s="140"/>
      <c r="O2090" s="27"/>
      <c r="P2090" s="27"/>
      <c r="Q2090" s="27"/>
      <c r="R2090" s="228"/>
    </row>
    <row r="2091" spans="6:18" s="139" customFormat="1" ht="15">
      <c r="F2091" s="140"/>
      <c r="O2091" s="27"/>
      <c r="P2091" s="27"/>
      <c r="Q2091" s="27"/>
      <c r="R2091" s="228"/>
    </row>
    <row r="2092" spans="6:18" s="139" customFormat="1" ht="15">
      <c r="F2092" s="140"/>
      <c r="O2092" s="27"/>
      <c r="P2092" s="27"/>
      <c r="Q2092" s="27"/>
      <c r="R2092" s="228"/>
    </row>
    <row r="2093" spans="6:18" s="139" customFormat="1" ht="15">
      <c r="F2093" s="140"/>
      <c r="O2093" s="27"/>
      <c r="P2093" s="27"/>
      <c r="Q2093" s="27"/>
      <c r="R2093" s="228"/>
    </row>
    <row r="2094" spans="6:18" s="139" customFormat="1" ht="15">
      <c r="F2094" s="140"/>
      <c r="O2094" s="27"/>
      <c r="P2094" s="27"/>
      <c r="Q2094" s="27"/>
      <c r="R2094" s="228"/>
    </row>
    <row r="2095" spans="6:18" s="139" customFormat="1" ht="15">
      <c r="F2095" s="140"/>
      <c r="O2095" s="27"/>
      <c r="P2095" s="27"/>
      <c r="Q2095" s="27"/>
      <c r="R2095" s="228"/>
    </row>
    <row r="2096" spans="6:18" s="139" customFormat="1" ht="15">
      <c r="F2096" s="140"/>
      <c r="O2096" s="27"/>
      <c r="P2096" s="27"/>
      <c r="Q2096" s="27"/>
      <c r="R2096" s="228"/>
    </row>
    <row r="2097" spans="6:18" s="139" customFormat="1" ht="15">
      <c r="F2097" s="140"/>
      <c r="O2097" s="27"/>
      <c r="P2097" s="27"/>
      <c r="Q2097" s="27"/>
      <c r="R2097" s="228"/>
    </row>
    <row r="2098" spans="6:18" s="139" customFormat="1" ht="15">
      <c r="F2098" s="140"/>
      <c r="O2098" s="27"/>
      <c r="P2098" s="27"/>
      <c r="Q2098" s="27"/>
      <c r="R2098" s="228"/>
    </row>
    <row r="2099" spans="6:18" s="139" customFormat="1" ht="15">
      <c r="F2099" s="140"/>
      <c r="O2099" s="27"/>
      <c r="P2099" s="27"/>
      <c r="Q2099" s="27"/>
      <c r="R2099" s="228"/>
    </row>
    <row r="2100" spans="6:18" s="139" customFormat="1" ht="15">
      <c r="F2100" s="140"/>
      <c r="O2100" s="27"/>
      <c r="P2100" s="27"/>
      <c r="Q2100" s="27"/>
      <c r="R2100" s="228"/>
    </row>
    <row r="2101" spans="6:18" s="139" customFormat="1" ht="15">
      <c r="F2101" s="140"/>
      <c r="O2101" s="27"/>
      <c r="P2101" s="27"/>
      <c r="Q2101" s="27"/>
      <c r="R2101" s="228"/>
    </row>
    <row r="2102" spans="6:18" s="139" customFormat="1" ht="15">
      <c r="F2102" s="140"/>
      <c r="O2102" s="27"/>
      <c r="P2102" s="27"/>
      <c r="Q2102" s="27"/>
      <c r="R2102" s="228"/>
    </row>
    <row r="2103" spans="6:18" s="139" customFormat="1" ht="15">
      <c r="F2103" s="140"/>
      <c r="O2103" s="27"/>
      <c r="P2103" s="27"/>
      <c r="Q2103" s="27"/>
      <c r="R2103" s="228"/>
    </row>
    <row r="2104" spans="6:18" s="139" customFormat="1" ht="15">
      <c r="F2104" s="140"/>
      <c r="O2104" s="27"/>
      <c r="P2104" s="27"/>
      <c r="Q2104" s="27"/>
      <c r="R2104" s="228"/>
    </row>
    <row r="2105" spans="6:18" s="139" customFormat="1" ht="15">
      <c r="F2105" s="140"/>
      <c r="O2105" s="27"/>
      <c r="P2105" s="27"/>
      <c r="Q2105" s="27"/>
      <c r="R2105" s="228"/>
    </row>
    <row r="2106" spans="6:18" s="139" customFormat="1" ht="15">
      <c r="F2106" s="140"/>
      <c r="O2106" s="27"/>
      <c r="P2106" s="27"/>
      <c r="Q2106" s="27"/>
      <c r="R2106" s="228"/>
    </row>
    <row r="2107" spans="6:18" s="139" customFormat="1" ht="15">
      <c r="F2107" s="140"/>
      <c r="O2107" s="27"/>
      <c r="P2107" s="27"/>
      <c r="Q2107" s="27"/>
      <c r="R2107" s="228"/>
    </row>
    <row r="2108" spans="6:18" s="139" customFormat="1" ht="15">
      <c r="F2108" s="140"/>
      <c r="O2108" s="27"/>
      <c r="P2108" s="27"/>
      <c r="Q2108" s="27"/>
      <c r="R2108" s="228"/>
    </row>
    <row r="2109" spans="6:18" s="139" customFormat="1" ht="15">
      <c r="F2109" s="140"/>
      <c r="O2109" s="27"/>
      <c r="P2109" s="27"/>
      <c r="Q2109" s="27"/>
      <c r="R2109" s="228"/>
    </row>
    <row r="2110" spans="6:18" s="139" customFormat="1" ht="15">
      <c r="F2110" s="140"/>
      <c r="O2110" s="27"/>
      <c r="P2110" s="27"/>
      <c r="Q2110" s="27"/>
      <c r="R2110" s="228"/>
    </row>
    <row r="2111" spans="6:18" s="139" customFormat="1" ht="15">
      <c r="F2111" s="140"/>
      <c r="O2111" s="27"/>
      <c r="P2111" s="27"/>
      <c r="Q2111" s="27"/>
      <c r="R2111" s="228"/>
    </row>
    <row r="2112" spans="6:18" s="139" customFormat="1" ht="15">
      <c r="F2112" s="140"/>
      <c r="O2112" s="27"/>
      <c r="P2112" s="27"/>
      <c r="Q2112" s="27"/>
      <c r="R2112" s="228"/>
    </row>
    <row r="2113" spans="6:18" s="139" customFormat="1" ht="15">
      <c r="F2113" s="140"/>
      <c r="O2113" s="27"/>
      <c r="P2113" s="27"/>
      <c r="Q2113" s="27"/>
      <c r="R2113" s="228"/>
    </row>
    <row r="2114" spans="6:18" s="139" customFormat="1" ht="15">
      <c r="F2114" s="140"/>
      <c r="O2114" s="27"/>
      <c r="P2114" s="27"/>
      <c r="Q2114" s="27"/>
      <c r="R2114" s="228"/>
    </row>
    <row r="2115" spans="6:18" s="139" customFormat="1" ht="15">
      <c r="F2115" s="140"/>
      <c r="O2115" s="27"/>
      <c r="P2115" s="27"/>
      <c r="Q2115" s="27"/>
      <c r="R2115" s="228"/>
    </row>
    <row r="2116" spans="6:18" s="139" customFormat="1" ht="15">
      <c r="F2116" s="140"/>
      <c r="O2116" s="27"/>
      <c r="P2116" s="27"/>
      <c r="Q2116" s="27"/>
      <c r="R2116" s="228"/>
    </row>
    <row r="2117" spans="6:18" s="139" customFormat="1" ht="15">
      <c r="F2117" s="140"/>
      <c r="O2117" s="27"/>
      <c r="P2117" s="27"/>
      <c r="Q2117" s="27"/>
      <c r="R2117" s="228"/>
    </row>
    <row r="2118" spans="6:18" s="139" customFormat="1" ht="15">
      <c r="F2118" s="140"/>
      <c r="O2118" s="27"/>
      <c r="P2118" s="27"/>
      <c r="Q2118" s="27"/>
      <c r="R2118" s="228"/>
    </row>
    <row r="2119" spans="6:18" s="139" customFormat="1" ht="15">
      <c r="F2119" s="140"/>
      <c r="O2119" s="27"/>
      <c r="P2119" s="27"/>
      <c r="Q2119" s="27"/>
      <c r="R2119" s="228"/>
    </row>
    <row r="2120" spans="6:18" s="139" customFormat="1" ht="15">
      <c r="F2120" s="140"/>
      <c r="O2120" s="27"/>
      <c r="P2120" s="27"/>
      <c r="Q2120" s="27"/>
      <c r="R2120" s="228"/>
    </row>
    <row r="2121" spans="6:18" s="139" customFormat="1" ht="15">
      <c r="F2121" s="140"/>
      <c r="O2121" s="27"/>
      <c r="P2121" s="27"/>
      <c r="Q2121" s="27"/>
      <c r="R2121" s="228"/>
    </row>
    <row r="2122" spans="6:18" s="139" customFormat="1" ht="15">
      <c r="F2122" s="140"/>
      <c r="O2122" s="27"/>
      <c r="P2122" s="27"/>
      <c r="Q2122" s="27"/>
      <c r="R2122" s="228"/>
    </row>
    <row r="2123" spans="6:18" s="139" customFormat="1" ht="15">
      <c r="F2123" s="140"/>
      <c r="O2123" s="27"/>
      <c r="P2123" s="27"/>
      <c r="Q2123" s="27"/>
      <c r="R2123" s="228"/>
    </row>
    <row r="2124" spans="6:18" s="139" customFormat="1" ht="15">
      <c r="F2124" s="140"/>
      <c r="O2124" s="27"/>
      <c r="P2124" s="27"/>
      <c r="Q2124" s="27"/>
      <c r="R2124" s="228"/>
    </row>
    <row r="2125" spans="6:18" s="139" customFormat="1" ht="15">
      <c r="F2125" s="140"/>
      <c r="O2125" s="27"/>
      <c r="P2125" s="27"/>
      <c r="Q2125" s="27"/>
      <c r="R2125" s="228"/>
    </row>
    <row r="2126" spans="6:18" s="139" customFormat="1" ht="15">
      <c r="F2126" s="140"/>
      <c r="O2126" s="27"/>
      <c r="P2126" s="27"/>
      <c r="Q2126" s="27"/>
      <c r="R2126" s="228"/>
    </row>
    <row r="2127" spans="6:18" s="139" customFormat="1" ht="15">
      <c r="F2127" s="140"/>
      <c r="O2127" s="27"/>
      <c r="P2127" s="27"/>
      <c r="Q2127" s="27"/>
      <c r="R2127" s="228"/>
    </row>
    <row r="2128" spans="6:18" s="139" customFormat="1" ht="15">
      <c r="F2128" s="140"/>
      <c r="O2128" s="27"/>
      <c r="P2128" s="27"/>
      <c r="Q2128" s="27"/>
      <c r="R2128" s="228"/>
    </row>
    <row r="2129" spans="6:18" s="139" customFormat="1" ht="15">
      <c r="F2129" s="140"/>
      <c r="O2129" s="27"/>
      <c r="P2129" s="27"/>
      <c r="Q2129" s="27"/>
      <c r="R2129" s="228"/>
    </row>
    <row r="2130" spans="6:18" s="139" customFormat="1" ht="15">
      <c r="F2130" s="140"/>
      <c r="O2130" s="27"/>
      <c r="P2130" s="27"/>
      <c r="Q2130" s="27"/>
      <c r="R2130" s="228"/>
    </row>
    <row r="2131" spans="6:18" s="139" customFormat="1" ht="15">
      <c r="F2131" s="140"/>
      <c r="O2131" s="27"/>
      <c r="P2131" s="27"/>
      <c r="Q2131" s="27"/>
      <c r="R2131" s="228"/>
    </row>
    <row r="2132" spans="6:18" s="139" customFormat="1" ht="15">
      <c r="F2132" s="140"/>
      <c r="O2132" s="27"/>
      <c r="P2132" s="27"/>
      <c r="Q2132" s="27"/>
      <c r="R2132" s="228"/>
    </row>
    <row r="2133" spans="6:18" s="139" customFormat="1" ht="15">
      <c r="F2133" s="140"/>
      <c r="O2133" s="27"/>
      <c r="P2133" s="27"/>
      <c r="Q2133" s="27"/>
      <c r="R2133" s="228"/>
    </row>
    <row r="2134" spans="6:18" s="139" customFormat="1" ht="15">
      <c r="F2134" s="140"/>
      <c r="O2134" s="27"/>
      <c r="P2134" s="27"/>
      <c r="Q2134" s="27"/>
      <c r="R2134" s="228"/>
    </row>
    <row r="2135" spans="6:18" s="139" customFormat="1" ht="15">
      <c r="F2135" s="140"/>
      <c r="O2135" s="27"/>
      <c r="P2135" s="27"/>
      <c r="Q2135" s="27"/>
      <c r="R2135" s="228"/>
    </row>
    <row r="2136" spans="6:18" s="139" customFormat="1" ht="15">
      <c r="F2136" s="140"/>
      <c r="O2136" s="27"/>
      <c r="P2136" s="27"/>
      <c r="Q2136" s="27"/>
      <c r="R2136" s="228"/>
    </row>
    <row r="2137" spans="6:18" s="139" customFormat="1" ht="15">
      <c r="F2137" s="140"/>
      <c r="O2137" s="27"/>
      <c r="P2137" s="27"/>
      <c r="Q2137" s="27"/>
      <c r="R2137" s="228"/>
    </row>
    <row r="2138" spans="6:18" s="139" customFormat="1" ht="15">
      <c r="F2138" s="140"/>
      <c r="O2138" s="27"/>
      <c r="P2138" s="27"/>
      <c r="Q2138" s="27"/>
      <c r="R2138" s="228"/>
    </row>
    <row r="2139" spans="6:18" s="139" customFormat="1" ht="15">
      <c r="F2139" s="140"/>
      <c r="O2139" s="27"/>
      <c r="P2139" s="27"/>
      <c r="Q2139" s="27"/>
      <c r="R2139" s="228"/>
    </row>
    <row r="2140" spans="6:18" s="139" customFormat="1" ht="15">
      <c r="F2140" s="140"/>
      <c r="O2140" s="27"/>
      <c r="P2140" s="27"/>
      <c r="Q2140" s="27"/>
      <c r="R2140" s="228"/>
    </row>
    <row r="2141" spans="6:18" s="139" customFormat="1" ht="15">
      <c r="F2141" s="140"/>
      <c r="O2141" s="27"/>
      <c r="P2141" s="27"/>
      <c r="Q2141" s="27"/>
      <c r="R2141" s="228"/>
    </row>
    <row r="2142" spans="6:18" s="139" customFormat="1" ht="15">
      <c r="F2142" s="140"/>
      <c r="O2142" s="27"/>
      <c r="P2142" s="27"/>
      <c r="Q2142" s="27"/>
      <c r="R2142" s="228"/>
    </row>
    <row r="2143" spans="6:18" s="139" customFormat="1" ht="15">
      <c r="F2143" s="140"/>
      <c r="O2143" s="27"/>
      <c r="P2143" s="27"/>
      <c r="Q2143" s="27"/>
      <c r="R2143" s="228"/>
    </row>
    <row r="2144" spans="6:18" s="139" customFormat="1" ht="15">
      <c r="F2144" s="140"/>
      <c r="O2144" s="27"/>
      <c r="P2144" s="27"/>
      <c r="Q2144" s="27"/>
      <c r="R2144" s="228"/>
    </row>
    <row r="2145" spans="6:18" s="139" customFormat="1" ht="15">
      <c r="F2145" s="140"/>
      <c r="O2145" s="27"/>
      <c r="P2145" s="27"/>
      <c r="Q2145" s="27"/>
      <c r="R2145" s="228"/>
    </row>
    <row r="2146" spans="6:18" s="139" customFormat="1" ht="15">
      <c r="F2146" s="140"/>
      <c r="O2146" s="27"/>
      <c r="P2146" s="27"/>
      <c r="Q2146" s="27"/>
      <c r="R2146" s="228"/>
    </row>
    <row r="2147" spans="6:18" s="139" customFormat="1" ht="15">
      <c r="F2147" s="140"/>
      <c r="O2147" s="27"/>
      <c r="P2147" s="27"/>
      <c r="Q2147" s="27"/>
      <c r="R2147" s="228"/>
    </row>
    <row r="2148" spans="6:18" s="139" customFormat="1" ht="15">
      <c r="F2148" s="140"/>
      <c r="O2148" s="27"/>
      <c r="P2148" s="27"/>
      <c r="Q2148" s="27"/>
      <c r="R2148" s="228"/>
    </row>
    <row r="2149" spans="6:18" s="139" customFormat="1" ht="15">
      <c r="F2149" s="140"/>
      <c r="O2149" s="27"/>
      <c r="P2149" s="27"/>
      <c r="Q2149" s="27"/>
      <c r="R2149" s="228"/>
    </row>
    <row r="2150" spans="6:18" s="139" customFormat="1" ht="15">
      <c r="F2150" s="140"/>
      <c r="O2150" s="27"/>
      <c r="P2150" s="27"/>
      <c r="Q2150" s="27"/>
      <c r="R2150" s="228"/>
    </row>
    <row r="2151" spans="6:18" s="139" customFormat="1" ht="15">
      <c r="F2151" s="140"/>
      <c r="O2151" s="27"/>
      <c r="P2151" s="27"/>
      <c r="Q2151" s="27"/>
      <c r="R2151" s="228"/>
    </row>
    <row r="2152" spans="6:18" s="139" customFormat="1" ht="15">
      <c r="F2152" s="140"/>
      <c r="O2152" s="27"/>
      <c r="P2152" s="27"/>
      <c r="Q2152" s="27"/>
      <c r="R2152" s="228"/>
    </row>
    <row r="2153" spans="6:18" s="139" customFormat="1" ht="15">
      <c r="F2153" s="140"/>
      <c r="O2153" s="27"/>
      <c r="P2153" s="27"/>
      <c r="Q2153" s="27"/>
      <c r="R2153" s="228"/>
    </row>
    <row r="2154" spans="6:18" s="139" customFormat="1" ht="15">
      <c r="F2154" s="140"/>
      <c r="O2154" s="27"/>
      <c r="P2154" s="27"/>
      <c r="Q2154" s="27"/>
      <c r="R2154" s="228"/>
    </row>
    <row r="2155" spans="6:18" s="139" customFormat="1" ht="15">
      <c r="F2155" s="140"/>
      <c r="O2155" s="27"/>
      <c r="P2155" s="27"/>
      <c r="Q2155" s="27"/>
      <c r="R2155" s="228"/>
    </row>
    <row r="2156" spans="6:18" s="139" customFormat="1" ht="15">
      <c r="F2156" s="140"/>
      <c r="O2156" s="27"/>
      <c r="P2156" s="27"/>
      <c r="Q2156" s="27"/>
      <c r="R2156" s="228"/>
    </row>
    <row r="2157" spans="6:18" s="139" customFormat="1" ht="15">
      <c r="F2157" s="140"/>
      <c r="O2157" s="27"/>
      <c r="P2157" s="27"/>
      <c r="Q2157" s="27"/>
      <c r="R2157" s="228"/>
    </row>
    <row r="2158" spans="6:18" s="139" customFormat="1" ht="15">
      <c r="F2158" s="140"/>
      <c r="O2158" s="27"/>
      <c r="P2158" s="27"/>
      <c r="Q2158" s="27"/>
      <c r="R2158" s="228"/>
    </row>
    <row r="2159" spans="6:18" s="139" customFormat="1" ht="15">
      <c r="F2159" s="140"/>
      <c r="O2159" s="27"/>
      <c r="P2159" s="27"/>
      <c r="Q2159" s="27"/>
      <c r="R2159" s="228"/>
    </row>
    <row r="2160" spans="6:18" s="139" customFormat="1" ht="15">
      <c r="F2160" s="140"/>
      <c r="O2160" s="27"/>
      <c r="P2160" s="27"/>
      <c r="Q2160" s="27"/>
      <c r="R2160" s="228"/>
    </row>
    <row r="2161" spans="6:18" s="139" customFormat="1" ht="15">
      <c r="F2161" s="140"/>
      <c r="O2161" s="27"/>
      <c r="P2161" s="27"/>
      <c r="Q2161" s="27"/>
      <c r="R2161" s="228"/>
    </row>
    <row r="2162" spans="6:18" s="139" customFormat="1" ht="15">
      <c r="F2162" s="140"/>
      <c r="O2162" s="27"/>
      <c r="P2162" s="27"/>
      <c r="Q2162" s="27"/>
      <c r="R2162" s="228"/>
    </row>
    <row r="2163" spans="6:18" s="139" customFormat="1" ht="15">
      <c r="F2163" s="140"/>
      <c r="O2163" s="27"/>
      <c r="P2163" s="27"/>
      <c r="Q2163" s="27"/>
      <c r="R2163" s="228"/>
    </row>
    <row r="2164" spans="6:18" s="139" customFormat="1" ht="15">
      <c r="F2164" s="140"/>
      <c r="O2164" s="27"/>
      <c r="P2164" s="27"/>
      <c r="Q2164" s="27"/>
      <c r="R2164" s="228"/>
    </row>
    <row r="2165" spans="6:18" s="139" customFormat="1" ht="15">
      <c r="F2165" s="140"/>
      <c r="O2165" s="27"/>
      <c r="P2165" s="27"/>
      <c r="Q2165" s="27"/>
      <c r="R2165" s="228"/>
    </row>
    <row r="2166" spans="6:18" s="139" customFormat="1" ht="15">
      <c r="F2166" s="140"/>
      <c r="O2166" s="27"/>
      <c r="P2166" s="27"/>
      <c r="Q2166" s="27"/>
      <c r="R2166" s="228"/>
    </row>
    <row r="2167" spans="6:18" s="139" customFormat="1" ht="15">
      <c r="F2167" s="140"/>
      <c r="O2167" s="27"/>
      <c r="P2167" s="27"/>
      <c r="Q2167" s="27"/>
      <c r="R2167" s="228"/>
    </row>
    <row r="2168" spans="6:18" s="139" customFormat="1" ht="15">
      <c r="F2168" s="140"/>
      <c r="O2168" s="27"/>
      <c r="P2168" s="27"/>
      <c r="Q2168" s="27"/>
      <c r="R2168" s="228"/>
    </row>
    <row r="2169" spans="6:18" s="139" customFormat="1" ht="15">
      <c r="F2169" s="140"/>
      <c r="O2169" s="27"/>
      <c r="P2169" s="27"/>
      <c r="Q2169" s="27"/>
      <c r="R2169" s="228"/>
    </row>
    <row r="2170" spans="6:18" s="139" customFormat="1" ht="15">
      <c r="F2170" s="140"/>
      <c r="O2170" s="27"/>
      <c r="P2170" s="27"/>
      <c r="Q2170" s="27"/>
      <c r="R2170" s="228"/>
    </row>
    <row r="2171" spans="6:18" s="139" customFormat="1" ht="15">
      <c r="F2171" s="140"/>
      <c r="O2171" s="27"/>
      <c r="P2171" s="27"/>
      <c r="Q2171" s="27"/>
      <c r="R2171" s="228"/>
    </row>
    <row r="2172" spans="6:18" s="139" customFormat="1" ht="15">
      <c r="F2172" s="140"/>
      <c r="O2172" s="27"/>
      <c r="P2172" s="27"/>
      <c r="Q2172" s="27"/>
      <c r="R2172" s="228"/>
    </row>
    <row r="2173" spans="6:18" s="139" customFormat="1" ht="15">
      <c r="F2173" s="140"/>
      <c r="O2173" s="27"/>
      <c r="P2173" s="27"/>
      <c r="Q2173" s="27"/>
      <c r="R2173" s="228"/>
    </row>
    <row r="2174" spans="6:18" s="139" customFormat="1" ht="15">
      <c r="F2174" s="140"/>
      <c r="O2174" s="27"/>
      <c r="P2174" s="27"/>
      <c r="Q2174" s="27"/>
      <c r="R2174" s="228"/>
    </row>
    <row r="2175" spans="6:18" s="139" customFormat="1" ht="15">
      <c r="F2175" s="140"/>
      <c r="O2175" s="27"/>
      <c r="P2175" s="27"/>
      <c r="Q2175" s="27"/>
      <c r="R2175" s="228"/>
    </row>
    <row r="2176" spans="6:18" s="139" customFormat="1" ht="15">
      <c r="F2176" s="140"/>
      <c r="O2176" s="27"/>
      <c r="P2176" s="27"/>
      <c r="Q2176" s="27"/>
      <c r="R2176" s="228"/>
    </row>
    <row r="2177" spans="6:18" s="139" customFormat="1" ht="15">
      <c r="F2177" s="140"/>
      <c r="O2177" s="27"/>
      <c r="P2177" s="27"/>
      <c r="Q2177" s="27"/>
      <c r="R2177" s="228"/>
    </row>
    <row r="2178" spans="6:18" s="139" customFormat="1" ht="15">
      <c r="F2178" s="140"/>
      <c r="O2178" s="27"/>
      <c r="P2178" s="27"/>
      <c r="Q2178" s="27"/>
      <c r="R2178" s="228"/>
    </row>
    <row r="2179" spans="6:18" s="139" customFormat="1" ht="15">
      <c r="F2179" s="140"/>
      <c r="O2179" s="27"/>
      <c r="P2179" s="27"/>
      <c r="Q2179" s="27"/>
      <c r="R2179" s="228"/>
    </row>
    <row r="2180" spans="6:18" s="139" customFormat="1" ht="15">
      <c r="F2180" s="140"/>
      <c r="O2180" s="27"/>
      <c r="P2180" s="27"/>
      <c r="Q2180" s="27"/>
      <c r="R2180" s="228"/>
    </row>
    <row r="2181" spans="6:18" s="139" customFormat="1" ht="15">
      <c r="F2181" s="140"/>
      <c r="O2181" s="27"/>
      <c r="P2181" s="27"/>
      <c r="Q2181" s="27"/>
      <c r="R2181" s="228"/>
    </row>
    <row r="2182" spans="6:18" s="139" customFormat="1" ht="15">
      <c r="F2182" s="140"/>
      <c r="O2182" s="27"/>
      <c r="P2182" s="27"/>
      <c r="Q2182" s="27"/>
      <c r="R2182" s="228"/>
    </row>
    <row r="2183" spans="6:18" s="139" customFormat="1" ht="15">
      <c r="F2183" s="140"/>
      <c r="O2183" s="27"/>
      <c r="P2183" s="27"/>
      <c r="Q2183" s="27"/>
      <c r="R2183" s="228"/>
    </row>
    <row r="2184" spans="6:18" s="139" customFormat="1" ht="15">
      <c r="F2184" s="140"/>
      <c r="O2184" s="27"/>
      <c r="P2184" s="27"/>
      <c r="Q2184" s="27"/>
      <c r="R2184" s="228"/>
    </row>
    <row r="2185" spans="6:18" s="139" customFormat="1" ht="15">
      <c r="F2185" s="140"/>
      <c r="O2185" s="27"/>
      <c r="P2185" s="27"/>
      <c r="Q2185" s="27"/>
      <c r="R2185" s="228"/>
    </row>
    <row r="2186" spans="6:18" s="139" customFormat="1" ht="15">
      <c r="F2186" s="140"/>
      <c r="O2186" s="27"/>
      <c r="P2186" s="27"/>
      <c r="Q2186" s="27"/>
      <c r="R2186" s="228"/>
    </row>
    <row r="2187" spans="6:18" s="139" customFormat="1" ht="15">
      <c r="F2187" s="140"/>
      <c r="O2187" s="27"/>
      <c r="P2187" s="27"/>
      <c r="Q2187" s="27"/>
      <c r="R2187" s="228"/>
    </row>
    <row r="2188" spans="6:18" s="139" customFormat="1" ht="15">
      <c r="F2188" s="140"/>
      <c r="O2188" s="27"/>
      <c r="P2188" s="27"/>
      <c r="Q2188" s="27"/>
      <c r="R2188" s="228"/>
    </row>
    <row r="2189" spans="6:18" s="139" customFormat="1" ht="15">
      <c r="F2189" s="140"/>
      <c r="O2189" s="27"/>
      <c r="P2189" s="27"/>
      <c r="Q2189" s="27"/>
      <c r="R2189" s="228"/>
    </row>
    <row r="2190" spans="6:18" s="139" customFormat="1" ht="15">
      <c r="F2190" s="140"/>
      <c r="O2190" s="27"/>
      <c r="P2190" s="27"/>
      <c r="Q2190" s="27"/>
      <c r="R2190" s="228"/>
    </row>
    <row r="2191" spans="6:18" s="139" customFormat="1" ht="15">
      <c r="F2191" s="140"/>
      <c r="O2191" s="27"/>
      <c r="P2191" s="27"/>
      <c r="Q2191" s="27"/>
      <c r="R2191" s="228"/>
    </row>
    <row r="2192" spans="6:18" s="139" customFormat="1" ht="15">
      <c r="F2192" s="140"/>
      <c r="O2192" s="27"/>
      <c r="P2192" s="27"/>
      <c r="Q2192" s="27"/>
      <c r="R2192" s="228"/>
    </row>
    <row r="2193" spans="6:18" s="139" customFormat="1" ht="15">
      <c r="F2193" s="140"/>
      <c r="O2193" s="27"/>
      <c r="P2193" s="27"/>
      <c r="Q2193" s="27"/>
      <c r="R2193" s="228"/>
    </row>
    <row r="2194" spans="6:18" s="139" customFormat="1" ht="15">
      <c r="F2194" s="140"/>
      <c r="O2194" s="27"/>
      <c r="P2194" s="27"/>
      <c r="Q2194" s="27"/>
      <c r="R2194" s="228"/>
    </row>
    <row r="2195" spans="6:18" s="139" customFormat="1" ht="15">
      <c r="F2195" s="140"/>
      <c r="O2195" s="27"/>
      <c r="P2195" s="27"/>
      <c r="Q2195" s="27"/>
      <c r="R2195" s="228"/>
    </row>
    <row r="2196" spans="6:18" s="139" customFormat="1" ht="15">
      <c r="F2196" s="140"/>
      <c r="O2196" s="27"/>
      <c r="P2196" s="27"/>
      <c r="Q2196" s="27"/>
      <c r="R2196" s="228"/>
    </row>
    <row r="2197" spans="6:18" s="139" customFormat="1" ht="15">
      <c r="F2197" s="140"/>
      <c r="O2197" s="27"/>
      <c r="P2197" s="27"/>
      <c r="Q2197" s="27"/>
      <c r="R2197" s="228"/>
    </row>
    <row r="2198" spans="6:18" s="139" customFormat="1" ht="15">
      <c r="F2198" s="140"/>
      <c r="O2198" s="27"/>
      <c r="P2198" s="27"/>
      <c r="Q2198" s="27"/>
      <c r="R2198" s="228"/>
    </row>
    <row r="2199" spans="6:18" s="139" customFormat="1" ht="15">
      <c r="F2199" s="140"/>
      <c r="O2199" s="27"/>
      <c r="P2199" s="27"/>
      <c r="Q2199" s="27"/>
      <c r="R2199" s="228"/>
    </row>
    <row r="2200" spans="6:18" s="139" customFormat="1" ht="15">
      <c r="F2200" s="140"/>
      <c r="O2200" s="27"/>
      <c r="P2200" s="27"/>
      <c r="Q2200" s="27"/>
      <c r="R2200" s="228"/>
    </row>
    <row r="2201" spans="6:18" s="139" customFormat="1" ht="15">
      <c r="F2201" s="140"/>
      <c r="O2201" s="27"/>
      <c r="P2201" s="27"/>
      <c r="Q2201" s="27"/>
      <c r="R2201" s="228"/>
    </row>
    <row r="2202" spans="6:18" s="139" customFormat="1" ht="15">
      <c r="F2202" s="140"/>
      <c r="O2202" s="27"/>
      <c r="P2202" s="27"/>
      <c r="Q2202" s="27"/>
      <c r="R2202" s="228"/>
    </row>
    <row r="2203" spans="6:18" s="139" customFormat="1" ht="15">
      <c r="F2203" s="140"/>
      <c r="O2203" s="27"/>
      <c r="P2203" s="27"/>
      <c r="Q2203" s="27"/>
      <c r="R2203" s="228"/>
    </row>
    <row r="2204" spans="6:18" s="139" customFormat="1" ht="15">
      <c r="F2204" s="140"/>
      <c r="O2204" s="27"/>
      <c r="P2204" s="27"/>
      <c r="Q2204" s="27"/>
      <c r="R2204" s="228"/>
    </row>
    <row r="2205" spans="6:18" s="139" customFormat="1" ht="15">
      <c r="F2205" s="140"/>
      <c r="O2205" s="27"/>
      <c r="P2205" s="27"/>
      <c r="Q2205" s="27"/>
      <c r="R2205" s="228"/>
    </row>
    <row r="2206" spans="6:18" s="139" customFormat="1" ht="15">
      <c r="F2206" s="140"/>
      <c r="O2206" s="27"/>
      <c r="P2206" s="27"/>
      <c r="Q2206" s="27"/>
      <c r="R2206" s="228"/>
    </row>
    <row r="2207" spans="6:18" s="139" customFormat="1" ht="15">
      <c r="F2207" s="140"/>
      <c r="O2207" s="27"/>
      <c r="P2207" s="27"/>
      <c r="Q2207" s="27"/>
      <c r="R2207" s="228"/>
    </row>
    <row r="2208" spans="6:18" s="139" customFormat="1" ht="15">
      <c r="F2208" s="140"/>
      <c r="O2208" s="27"/>
      <c r="P2208" s="27"/>
      <c r="Q2208" s="27"/>
      <c r="R2208" s="228"/>
    </row>
    <row r="2209" spans="6:18" s="139" customFormat="1" ht="15">
      <c r="F2209" s="140"/>
      <c r="O2209" s="27"/>
      <c r="P2209" s="27"/>
      <c r="Q2209" s="27"/>
      <c r="R2209" s="228"/>
    </row>
    <row r="2210" spans="6:18" s="139" customFormat="1" ht="15">
      <c r="F2210" s="140"/>
      <c r="O2210" s="27"/>
      <c r="P2210" s="27"/>
      <c r="Q2210" s="27"/>
      <c r="R2210" s="228"/>
    </row>
    <row r="2211" spans="6:18" s="139" customFormat="1" ht="15">
      <c r="F2211" s="140"/>
      <c r="O2211" s="27"/>
      <c r="P2211" s="27"/>
      <c r="Q2211" s="27"/>
      <c r="R2211" s="228"/>
    </row>
    <row r="2212" spans="6:18" s="139" customFormat="1" ht="15">
      <c r="F2212" s="140"/>
      <c r="O2212" s="27"/>
      <c r="P2212" s="27"/>
      <c r="Q2212" s="27"/>
      <c r="R2212" s="228"/>
    </row>
    <row r="2213" spans="6:18" s="139" customFormat="1" ht="15">
      <c r="F2213" s="140"/>
      <c r="O2213" s="27"/>
      <c r="P2213" s="27"/>
      <c r="Q2213" s="27"/>
      <c r="R2213" s="228"/>
    </row>
    <row r="2214" spans="6:18" s="139" customFormat="1" ht="15">
      <c r="F2214" s="140"/>
      <c r="O2214" s="27"/>
      <c r="P2214" s="27"/>
      <c r="Q2214" s="27"/>
      <c r="R2214" s="228"/>
    </row>
    <row r="2215" spans="6:18" s="139" customFormat="1" ht="15">
      <c r="F2215" s="140"/>
      <c r="O2215" s="27"/>
      <c r="P2215" s="27"/>
      <c r="Q2215" s="27"/>
      <c r="R2215" s="228"/>
    </row>
    <row r="2216" spans="6:18" s="139" customFormat="1" ht="15">
      <c r="F2216" s="140"/>
      <c r="O2216" s="27"/>
      <c r="P2216" s="27"/>
      <c r="Q2216" s="27"/>
      <c r="R2216" s="228"/>
    </row>
    <row r="2217" spans="6:18" s="139" customFormat="1" ht="15">
      <c r="F2217" s="140"/>
      <c r="O2217" s="27"/>
      <c r="P2217" s="27"/>
      <c r="Q2217" s="27"/>
      <c r="R2217" s="228"/>
    </row>
    <row r="2218" spans="6:18" s="139" customFormat="1" ht="15">
      <c r="F2218" s="140"/>
      <c r="O2218" s="27"/>
      <c r="P2218" s="27"/>
      <c r="Q2218" s="27"/>
      <c r="R2218" s="228"/>
    </row>
    <row r="2219" spans="6:18" s="139" customFormat="1" ht="15">
      <c r="F2219" s="140"/>
      <c r="O2219" s="27"/>
      <c r="P2219" s="27"/>
      <c r="Q2219" s="27"/>
      <c r="R2219" s="228"/>
    </row>
    <row r="2220" spans="6:18" s="139" customFormat="1" ht="15">
      <c r="F2220" s="140"/>
      <c r="O2220" s="27"/>
      <c r="P2220" s="27"/>
      <c r="Q2220" s="27"/>
      <c r="R2220" s="228"/>
    </row>
    <row r="2221" spans="6:18" s="139" customFormat="1" ht="15">
      <c r="F2221" s="140"/>
      <c r="O2221" s="27"/>
      <c r="P2221" s="27"/>
      <c r="Q2221" s="27"/>
      <c r="R2221" s="228"/>
    </row>
    <row r="2222" spans="6:18" s="139" customFormat="1" ht="15">
      <c r="F2222" s="140"/>
      <c r="O2222" s="27"/>
      <c r="P2222" s="27"/>
      <c r="Q2222" s="27"/>
      <c r="R2222" s="228"/>
    </row>
    <row r="2223" spans="6:18" s="139" customFormat="1" ht="15">
      <c r="F2223" s="140"/>
      <c r="O2223" s="27"/>
      <c r="P2223" s="27"/>
      <c r="Q2223" s="27"/>
      <c r="R2223" s="228"/>
    </row>
    <row r="2224" spans="6:18" s="139" customFormat="1" ht="15">
      <c r="F2224" s="140"/>
      <c r="O2224" s="27"/>
      <c r="P2224" s="27"/>
      <c r="Q2224" s="27"/>
      <c r="R2224" s="228"/>
    </row>
    <row r="2225" spans="6:18" s="139" customFormat="1" ht="15">
      <c r="F2225" s="140"/>
      <c r="O2225" s="27"/>
      <c r="P2225" s="27"/>
      <c r="Q2225" s="27"/>
      <c r="R2225" s="228"/>
    </row>
    <row r="2226" spans="6:18" s="139" customFormat="1" ht="15">
      <c r="F2226" s="140"/>
      <c r="O2226" s="27"/>
      <c r="P2226" s="27"/>
      <c r="Q2226" s="27"/>
      <c r="R2226" s="228"/>
    </row>
    <row r="2227" spans="6:18" s="139" customFormat="1" ht="15">
      <c r="F2227" s="140"/>
      <c r="O2227" s="27"/>
      <c r="P2227" s="27"/>
      <c r="Q2227" s="27"/>
      <c r="R2227" s="228"/>
    </row>
    <row r="2228" spans="6:18" s="139" customFormat="1" ht="15">
      <c r="F2228" s="140"/>
      <c r="O2228" s="27"/>
      <c r="P2228" s="27"/>
      <c r="Q2228" s="27"/>
      <c r="R2228" s="228"/>
    </row>
    <row r="2229" spans="6:18" s="139" customFormat="1" ht="15">
      <c r="F2229" s="140"/>
      <c r="O2229" s="27"/>
      <c r="P2229" s="27"/>
      <c r="Q2229" s="27"/>
      <c r="R2229" s="228"/>
    </row>
    <row r="2230" spans="6:18" s="139" customFormat="1" ht="15">
      <c r="F2230" s="140"/>
      <c r="O2230" s="27"/>
      <c r="P2230" s="27"/>
      <c r="Q2230" s="27"/>
      <c r="R2230" s="228"/>
    </row>
    <row r="2231" spans="6:18" s="139" customFormat="1" ht="15">
      <c r="F2231" s="140"/>
      <c r="O2231" s="27"/>
      <c r="P2231" s="27"/>
      <c r="Q2231" s="27"/>
      <c r="R2231" s="228"/>
    </row>
    <row r="2232" spans="6:18" s="139" customFormat="1" ht="15">
      <c r="F2232" s="140"/>
      <c r="O2232" s="27"/>
      <c r="P2232" s="27"/>
      <c r="Q2232" s="27"/>
      <c r="R2232" s="228"/>
    </row>
    <row r="2233" spans="6:18" s="139" customFormat="1" ht="15">
      <c r="F2233" s="140"/>
      <c r="O2233" s="27"/>
      <c r="P2233" s="27"/>
      <c r="Q2233" s="27"/>
      <c r="R2233" s="228"/>
    </row>
    <row r="2234" spans="6:18" s="139" customFormat="1" ht="15">
      <c r="F2234" s="140"/>
      <c r="O2234" s="27"/>
      <c r="P2234" s="27"/>
      <c r="Q2234" s="27"/>
      <c r="R2234" s="228"/>
    </row>
    <row r="2235" spans="6:18" s="139" customFormat="1" ht="15">
      <c r="F2235" s="140"/>
      <c r="O2235" s="27"/>
      <c r="P2235" s="27"/>
      <c r="Q2235" s="27"/>
      <c r="R2235" s="228"/>
    </row>
    <row r="2236" spans="6:18" s="139" customFormat="1" ht="15">
      <c r="F2236" s="140"/>
      <c r="O2236" s="27"/>
      <c r="P2236" s="27"/>
      <c r="Q2236" s="27"/>
      <c r="R2236" s="228"/>
    </row>
    <row r="2237" spans="6:18" s="139" customFormat="1" ht="15">
      <c r="F2237" s="140"/>
      <c r="O2237" s="27"/>
      <c r="P2237" s="27"/>
      <c r="Q2237" s="27"/>
      <c r="R2237" s="228"/>
    </row>
    <row r="2238" spans="6:18" s="139" customFormat="1" ht="15">
      <c r="F2238" s="140"/>
      <c r="O2238" s="27"/>
      <c r="P2238" s="27"/>
      <c r="Q2238" s="27"/>
      <c r="R2238" s="228"/>
    </row>
    <row r="2239" spans="6:18" s="139" customFormat="1" ht="15">
      <c r="F2239" s="140"/>
      <c r="O2239" s="27"/>
      <c r="P2239" s="27"/>
      <c r="Q2239" s="27"/>
      <c r="R2239" s="228"/>
    </row>
    <row r="2240" spans="6:18" s="139" customFormat="1" ht="15">
      <c r="F2240" s="140"/>
      <c r="O2240" s="27"/>
      <c r="P2240" s="27"/>
      <c r="Q2240" s="27"/>
      <c r="R2240" s="228"/>
    </row>
    <row r="2241" spans="6:18" s="139" customFormat="1" ht="15">
      <c r="F2241" s="140"/>
      <c r="O2241" s="27"/>
      <c r="P2241" s="27"/>
      <c r="Q2241" s="27"/>
      <c r="R2241" s="228"/>
    </row>
    <row r="2242" spans="6:18" s="139" customFormat="1" ht="15">
      <c r="F2242" s="140"/>
      <c r="O2242" s="27"/>
      <c r="P2242" s="27"/>
      <c r="Q2242" s="27"/>
      <c r="R2242" s="228"/>
    </row>
    <row r="2243" spans="6:18" s="139" customFormat="1" ht="15">
      <c r="F2243" s="140"/>
      <c r="O2243" s="27"/>
      <c r="P2243" s="27"/>
      <c r="Q2243" s="27"/>
      <c r="R2243" s="228"/>
    </row>
    <row r="2244" spans="6:18" s="139" customFormat="1" ht="15">
      <c r="F2244" s="140"/>
      <c r="O2244" s="27"/>
      <c r="P2244" s="27"/>
      <c r="Q2244" s="27"/>
      <c r="R2244" s="228"/>
    </row>
    <row r="2245" spans="6:18" s="139" customFormat="1" ht="15">
      <c r="F2245" s="140"/>
      <c r="O2245" s="27"/>
      <c r="P2245" s="27"/>
      <c r="Q2245" s="27"/>
      <c r="R2245" s="228"/>
    </row>
    <row r="2246" spans="6:18" s="139" customFormat="1" ht="15">
      <c r="F2246" s="140"/>
      <c r="O2246" s="27"/>
      <c r="P2246" s="27"/>
      <c r="Q2246" s="27"/>
      <c r="R2246" s="228"/>
    </row>
    <row r="2247" spans="6:18" s="139" customFormat="1" ht="15">
      <c r="F2247" s="140"/>
      <c r="O2247" s="27"/>
      <c r="P2247" s="27"/>
      <c r="Q2247" s="27"/>
      <c r="R2247" s="228"/>
    </row>
    <row r="2248" spans="6:18" s="139" customFormat="1" ht="15">
      <c r="F2248" s="140"/>
      <c r="O2248" s="27"/>
      <c r="P2248" s="27"/>
      <c r="Q2248" s="27"/>
      <c r="R2248" s="228"/>
    </row>
    <row r="2249" spans="6:18" s="139" customFormat="1" ht="15">
      <c r="F2249" s="140"/>
      <c r="O2249" s="27"/>
      <c r="P2249" s="27"/>
      <c r="Q2249" s="27"/>
      <c r="R2249" s="228"/>
    </row>
    <row r="2250" spans="6:18" s="139" customFormat="1" ht="15">
      <c r="F2250" s="140"/>
      <c r="O2250" s="27"/>
      <c r="P2250" s="27"/>
      <c r="Q2250" s="27"/>
      <c r="R2250" s="228"/>
    </row>
    <row r="2251" spans="6:18" s="139" customFormat="1" ht="15">
      <c r="F2251" s="140"/>
      <c r="O2251" s="27"/>
      <c r="P2251" s="27"/>
      <c r="Q2251" s="27"/>
      <c r="R2251" s="228"/>
    </row>
    <row r="2252" spans="6:18" s="139" customFormat="1" ht="15">
      <c r="F2252" s="140"/>
      <c r="O2252" s="27"/>
      <c r="P2252" s="27"/>
      <c r="Q2252" s="27"/>
      <c r="R2252" s="228"/>
    </row>
    <row r="2253" spans="6:18" s="139" customFormat="1" ht="15">
      <c r="F2253" s="140"/>
      <c r="O2253" s="27"/>
      <c r="P2253" s="27"/>
      <c r="Q2253" s="27"/>
      <c r="R2253" s="228"/>
    </row>
    <row r="2254" spans="6:18" s="139" customFormat="1" ht="15">
      <c r="F2254" s="140"/>
      <c r="O2254" s="27"/>
      <c r="P2254" s="27"/>
      <c r="Q2254" s="27"/>
      <c r="R2254" s="228"/>
    </row>
    <row r="2255" spans="6:18" s="139" customFormat="1" ht="15">
      <c r="F2255" s="140"/>
      <c r="O2255" s="27"/>
      <c r="P2255" s="27"/>
      <c r="Q2255" s="27"/>
      <c r="R2255" s="228"/>
    </row>
    <row r="2256" spans="6:18" s="139" customFormat="1" ht="15">
      <c r="F2256" s="140"/>
      <c r="O2256" s="27"/>
      <c r="P2256" s="27"/>
      <c r="Q2256" s="27"/>
      <c r="R2256" s="228"/>
    </row>
    <row r="2257" spans="6:18" s="139" customFormat="1" ht="15">
      <c r="F2257" s="140"/>
      <c r="O2257" s="27"/>
      <c r="P2257" s="27"/>
      <c r="Q2257" s="27"/>
      <c r="R2257" s="228"/>
    </row>
    <row r="2258" spans="6:18" s="139" customFormat="1" ht="15">
      <c r="F2258" s="140"/>
      <c r="O2258" s="27"/>
      <c r="P2258" s="27"/>
      <c r="Q2258" s="27"/>
      <c r="R2258" s="228"/>
    </row>
    <row r="2259" spans="6:18" s="139" customFormat="1" ht="15">
      <c r="F2259" s="140"/>
      <c r="O2259" s="27"/>
      <c r="P2259" s="27"/>
      <c r="Q2259" s="27"/>
      <c r="R2259" s="228"/>
    </row>
    <row r="2260" spans="6:18" s="139" customFormat="1" ht="15">
      <c r="F2260" s="140"/>
      <c r="O2260" s="27"/>
      <c r="P2260" s="27"/>
      <c r="Q2260" s="27"/>
      <c r="R2260" s="228"/>
    </row>
    <row r="2261" spans="6:18" s="139" customFormat="1" ht="15">
      <c r="F2261" s="140"/>
      <c r="O2261" s="27"/>
      <c r="P2261" s="27"/>
      <c r="Q2261" s="27"/>
      <c r="R2261" s="228"/>
    </row>
    <row r="2262" spans="6:18" s="139" customFormat="1" ht="15">
      <c r="F2262" s="140"/>
      <c r="O2262" s="27"/>
      <c r="P2262" s="27"/>
      <c r="Q2262" s="27"/>
      <c r="R2262" s="228"/>
    </row>
    <row r="2263" spans="6:18" s="139" customFormat="1" ht="15">
      <c r="F2263" s="140"/>
      <c r="O2263" s="27"/>
      <c r="P2263" s="27"/>
      <c r="Q2263" s="27"/>
      <c r="R2263" s="228"/>
    </row>
    <row r="2264" spans="6:18" s="139" customFormat="1" ht="15">
      <c r="F2264" s="140"/>
      <c r="O2264" s="27"/>
      <c r="P2264" s="27"/>
      <c r="Q2264" s="27"/>
      <c r="R2264" s="228"/>
    </row>
    <row r="2265" spans="6:18" s="139" customFormat="1" ht="15">
      <c r="F2265" s="140"/>
      <c r="O2265" s="27"/>
      <c r="P2265" s="27"/>
      <c r="Q2265" s="27"/>
      <c r="R2265" s="228"/>
    </row>
    <row r="2266" spans="6:18" s="139" customFormat="1" ht="15">
      <c r="F2266" s="140"/>
      <c r="O2266" s="27"/>
      <c r="P2266" s="27"/>
      <c r="Q2266" s="27"/>
      <c r="R2266" s="228"/>
    </row>
    <row r="2267" spans="6:18" s="139" customFormat="1" ht="15">
      <c r="F2267" s="140"/>
      <c r="O2267" s="27"/>
      <c r="P2267" s="27"/>
      <c r="Q2267" s="27"/>
      <c r="R2267" s="228"/>
    </row>
    <row r="2268" spans="6:18" s="139" customFormat="1" ht="15">
      <c r="F2268" s="140"/>
      <c r="O2268" s="27"/>
      <c r="P2268" s="27"/>
      <c r="Q2268" s="27"/>
      <c r="R2268" s="228"/>
    </row>
    <row r="2269" spans="6:18" s="139" customFormat="1" ht="15">
      <c r="F2269" s="140"/>
      <c r="O2269" s="27"/>
      <c r="P2269" s="27"/>
      <c r="Q2269" s="27"/>
      <c r="R2269" s="228"/>
    </row>
    <row r="2270" spans="6:18" s="139" customFormat="1" ht="15">
      <c r="F2270" s="140"/>
      <c r="O2270" s="27"/>
      <c r="P2270" s="27"/>
      <c r="Q2270" s="27"/>
      <c r="R2270" s="228"/>
    </row>
    <row r="2271" spans="6:18" s="139" customFormat="1" ht="15">
      <c r="F2271" s="140"/>
      <c r="O2271" s="27"/>
      <c r="P2271" s="27"/>
      <c r="Q2271" s="27"/>
      <c r="R2271" s="228"/>
    </row>
    <row r="2272" spans="6:18" s="139" customFormat="1" ht="15">
      <c r="F2272" s="140"/>
      <c r="O2272" s="27"/>
      <c r="P2272" s="27"/>
      <c r="Q2272" s="27"/>
      <c r="R2272" s="228"/>
    </row>
    <row r="2273" spans="6:18" s="139" customFormat="1" ht="15">
      <c r="F2273" s="140"/>
      <c r="O2273" s="27"/>
      <c r="P2273" s="27"/>
      <c r="Q2273" s="27"/>
      <c r="R2273" s="228"/>
    </row>
    <row r="2274" spans="6:18" s="139" customFormat="1" ht="15">
      <c r="F2274" s="140"/>
      <c r="O2274" s="27"/>
      <c r="P2274" s="27"/>
      <c r="Q2274" s="27"/>
      <c r="R2274" s="228"/>
    </row>
    <row r="2275" spans="6:18" s="139" customFormat="1" ht="15">
      <c r="F2275" s="140"/>
      <c r="O2275" s="27"/>
      <c r="P2275" s="27"/>
      <c r="Q2275" s="27"/>
      <c r="R2275" s="228"/>
    </row>
    <row r="2276" spans="6:18" s="139" customFormat="1" ht="15">
      <c r="F2276" s="140"/>
      <c r="O2276" s="27"/>
      <c r="P2276" s="27"/>
      <c r="Q2276" s="27"/>
      <c r="R2276" s="228"/>
    </row>
    <row r="2277" spans="6:18" s="139" customFormat="1" ht="15">
      <c r="F2277" s="140"/>
      <c r="O2277" s="27"/>
      <c r="P2277" s="27"/>
      <c r="Q2277" s="27"/>
      <c r="R2277" s="228"/>
    </row>
    <row r="2278" spans="6:18" s="139" customFormat="1" ht="15">
      <c r="F2278" s="140"/>
      <c r="O2278" s="27"/>
      <c r="P2278" s="27"/>
      <c r="Q2278" s="27"/>
      <c r="R2278" s="228"/>
    </row>
    <row r="2279" spans="6:18" s="139" customFormat="1" ht="15">
      <c r="F2279" s="140"/>
      <c r="O2279" s="27"/>
      <c r="P2279" s="27"/>
      <c r="Q2279" s="27"/>
      <c r="R2279" s="228"/>
    </row>
    <row r="2280" spans="6:18" s="139" customFormat="1" ht="15">
      <c r="F2280" s="140"/>
      <c r="O2280" s="27"/>
      <c r="P2280" s="27"/>
      <c r="Q2280" s="27"/>
      <c r="R2280" s="228"/>
    </row>
    <row r="2281" spans="6:18" s="139" customFormat="1" ht="15">
      <c r="F2281" s="140"/>
      <c r="O2281" s="27"/>
      <c r="P2281" s="27"/>
      <c r="Q2281" s="27"/>
      <c r="R2281" s="228"/>
    </row>
    <row r="2282" spans="6:18" s="139" customFormat="1" ht="15">
      <c r="F2282" s="140"/>
      <c r="O2282" s="27"/>
      <c r="P2282" s="27"/>
      <c r="Q2282" s="27"/>
      <c r="R2282" s="228"/>
    </row>
    <row r="2283" spans="6:18" s="139" customFormat="1" ht="15">
      <c r="F2283" s="140"/>
      <c r="O2283" s="27"/>
      <c r="P2283" s="27"/>
      <c r="Q2283" s="27"/>
      <c r="R2283" s="228"/>
    </row>
    <row r="2284" spans="6:18" s="139" customFormat="1" ht="15">
      <c r="F2284" s="140"/>
      <c r="O2284" s="27"/>
      <c r="P2284" s="27"/>
      <c r="Q2284" s="27"/>
      <c r="R2284" s="228"/>
    </row>
    <row r="2285" spans="6:18" s="139" customFormat="1" ht="15">
      <c r="F2285" s="140"/>
      <c r="O2285" s="27"/>
      <c r="P2285" s="27"/>
      <c r="Q2285" s="27"/>
      <c r="R2285" s="228"/>
    </row>
    <row r="2286" spans="6:18" s="139" customFormat="1" ht="15">
      <c r="F2286" s="140"/>
      <c r="O2286" s="27"/>
      <c r="P2286" s="27"/>
      <c r="Q2286" s="27"/>
      <c r="R2286" s="228"/>
    </row>
    <row r="2287" spans="6:18" s="139" customFormat="1" ht="15">
      <c r="F2287" s="140"/>
      <c r="O2287" s="27"/>
      <c r="P2287" s="27"/>
      <c r="Q2287" s="27"/>
      <c r="R2287" s="228"/>
    </row>
    <row r="2288" spans="6:18" s="139" customFormat="1" ht="15">
      <c r="F2288" s="140"/>
      <c r="O2288" s="27"/>
      <c r="P2288" s="27"/>
      <c r="Q2288" s="27"/>
      <c r="R2288" s="228"/>
    </row>
    <row r="2289" spans="6:18" s="139" customFormat="1" ht="15">
      <c r="F2289" s="140"/>
      <c r="O2289" s="27"/>
      <c r="P2289" s="27"/>
      <c r="Q2289" s="27"/>
      <c r="R2289" s="228"/>
    </row>
    <row r="2290" spans="6:18" s="139" customFormat="1" ht="15">
      <c r="F2290" s="140"/>
      <c r="O2290" s="27"/>
      <c r="P2290" s="27"/>
      <c r="Q2290" s="27"/>
      <c r="R2290" s="228"/>
    </row>
    <row r="2291" spans="6:18" s="139" customFormat="1" ht="15">
      <c r="F2291" s="140"/>
      <c r="O2291" s="27"/>
      <c r="P2291" s="27"/>
      <c r="Q2291" s="27"/>
      <c r="R2291" s="228"/>
    </row>
    <row r="2292" spans="6:18" s="139" customFormat="1" ht="15">
      <c r="F2292" s="140"/>
      <c r="O2292" s="27"/>
      <c r="P2292" s="27"/>
      <c r="Q2292" s="27"/>
      <c r="R2292" s="228"/>
    </row>
    <row r="2293" spans="6:18" s="139" customFormat="1" ht="15">
      <c r="F2293" s="140"/>
      <c r="O2293" s="27"/>
      <c r="P2293" s="27"/>
      <c r="Q2293" s="27"/>
      <c r="R2293" s="228"/>
    </row>
    <row r="2294" spans="6:18" s="139" customFormat="1" ht="15">
      <c r="F2294" s="140"/>
      <c r="O2294" s="27"/>
      <c r="P2294" s="27"/>
      <c r="Q2294" s="27"/>
      <c r="R2294" s="228"/>
    </row>
    <row r="2295" spans="6:18" s="139" customFormat="1" ht="15">
      <c r="F2295" s="140"/>
      <c r="O2295" s="27"/>
      <c r="P2295" s="27"/>
      <c r="Q2295" s="27"/>
      <c r="R2295" s="228"/>
    </row>
    <row r="2296" spans="6:18" s="139" customFormat="1" ht="15">
      <c r="F2296" s="140"/>
      <c r="O2296" s="27"/>
      <c r="P2296" s="27"/>
      <c r="Q2296" s="27"/>
      <c r="R2296" s="228"/>
    </row>
    <row r="2297" spans="6:18" s="139" customFormat="1" ht="15">
      <c r="F2297" s="140"/>
      <c r="O2297" s="27"/>
      <c r="P2297" s="27"/>
      <c r="Q2297" s="27"/>
      <c r="R2297" s="228"/>
    </row>
    <row r="2298" spans="6:18" s="139" customFormat="1" ht="15">
      <c r="F2298" s="140"/>
      <c r="O2298" s="27"/>
      <c r="P2298" s="27"/>
      <c r="Q2298" s="27"/>
      <c r="R2298" s="228"/>
    </row>
    <row r="2299" spans="6:18" s="139" customFormat="1" ht="15">
      <c r="F2299" s="140"/>
      <c r="O2299" s="27"/>
      <c r="P2299" s="27"/>
      <c r="Q2299" s="27"/>
      <c r="R2299" s="228"/>
    </row>
    <row r="2300" spans="6:18" s="139" customFormat="1" ht="15">
      <c r="F2300" s="140"/>
      <c r="O2300" s="27"/>
      <c r="P2300" s="27"/>
      <c r="Q2300" s="27"/>
      <c r="R2300" s="228"/>
    </row>
    <row r="2301" spans="6:18" s="139" customFormat="1" ht="15">
      <c r="F2301" s="140"/>
      <c r="O2301" s="27"/>
      <c r="P2301" s="27"/>
      <c r="Q2301" s="27"/>
      <c r="R2301" s="228"/>
    </row>
    <row r="2302" spans="6:18" s="139" customFormat="1" ht="15">
      <c r="F2302" s="140"/>
      <c r="O2302" s="27"/>
      <c r="P2302" s="27"/>
      <c r="Q2302" s="27"/>
      <c r="R2302" s="228"/>
    </row>
    <row r="2303" spans="6:18" s="139" customFormat="1" ht="15">
      <c r="F2303" s="140"/>
      <c r="O2303" s="27"/>
      <c r="P2303" s="27"/>
      <c r="Q2303" s="27"/>
      <c r="R2303" s="228"/>
    </row>
    <row r="2304" spans="6:18" s="139" customFormat="1" ht="15">
      <c r="F2304" s="140"/>
      <c r="O2304" s="27"/>
      <c r="P2304" s="27"/>
      <c r="Q2304" s="27"/>
      <c r="R2304" s="228"/>
    </row>
    <row r="2305" spans="6:18" s="139" customFormat="1" ht="15">
      <c r="F2305" s="140"/>
      <c r="O2305" s="27"/>
      <c r="P2305" s="27"/>
      <c r="Q2305" s="27"/>
      <c r="R2305" s="228"/>
    </row>
    <row r="2306" spans="6:18" s="139" customFormat="1" ht="15">
      <c r="F2306" s="140"/>
      <c r="O2306" s="27"/>
      <c r="P2306" s="27"/>
      <c r="Q2306" s="27"/>
      <c r="R2306" s="228"/>
    </row>
    <row r="2307" spans="6:18" s="139" customFormat="1" ht="15">
      <c r="F2307" s="140"/>
      <c r="O2307" s="27"/>
      <c r="P2307" s="27"/>
      <c r="Q2307" s="27"/>
      <c r="R2307" s="228"/>
    </row>
    <row r="2308" spans="6:18" s="139" customFormat="1" ht="15">
      <c r="F2308" s="140"/>
      <c r="O2308" s="27"/>
      <c r="P2308" s="27"/>
      <c r="Q2308" s="27"/>
      <c r="R2308" s="228"/>
    </row>
    <row r="2309" spans="6:18" s="139" customFormat="1" ht="15">
      <c r="F2309" s="140"/>
      <c r="O2309" s="27"/>
      <c r="P2309" s="27"/>
      <c r="Q2309" s="27"/>
      <c r="R2309" s="228"/>
    </row>
    <row r="2310" spans="6:18" s="139" customFormat="1" ht="15">
      <c r="F2310" s="140"/>
      <c r="O2310" s="27"/>
      <c r="P2310" s="27"/>
      <c r="Q2310" s="27"/>
      <c r="R2310" s="228"/>
    </row>
    <row r="2311" spans="6:18" s="139" customFormat="1" ht="15">
      <c r="F2311" s="140"/>
      <c r="O2311" s="27"/>
      <c r="P2311" s="27"/>
      <c r="Q2311" s="27"/>
      <c r="R2311" s="228"/>
    </row>
    <row r="2312" spans="6:18" s="139" customFormat="1" ht="15">
      <c r="F2312" s="140"/>
      <c r="O2312" s="27"/>
      <c r="P2312" s="27"/>
      <c r="Q2312" s="27"/>
      <c r="R2312" s="228"/>
    </row>
    <row r="2313" spans="6:18" s="139" customFormat="1" ht="15">
      <c r="F2313" s="140"/>
      <c r="O2313" s="27"/>
      <c r="P2313" s="27"/>
      <c r="Q2313" s="27"/>
      <c r="R2313" s="228"/>
    </row>
    <row r="2314" spans="6:18" s="139" customFormat="1" ht="15">
      <c r="F2314" s="140"/>
      <c r="O2314" s="27"/>
      <c r="P2314" s="27"/>
      <c r="Q2314" s="27"/>
      <c r="R2314" s="228"/>
    </row>
    <row r="2315" spans="6:18" s="139" customFormat="1" ht="15">
      <c r="F2315" s="140"/>
      <c r="O2315" s="27"/>
      <c r="P2315" s="27"/>
      <c r="Q2315" s="27"/>
      <c r="R2315" s="228"/>
    </row>
    <row r="2316" spans="6:18" s="139" customFormat="1" ht="15">
      <c r="F2316" s="140"/>
      <c r="O2316" s="27"/>
      <c r="P2316" s="27"/>
      <c r="Q2316" s="27"/>
      <c r="R2316" s="228"/>
    </row>
    <row r="2317" spans="6:18" s="139" customFormat="1" ht="15">
      <c r="F2317" s="140"/>
      <c r="O2317" s="27"/>
      <c r="P2317" s="27"/>
      <c r="Q2317" s="27"/>
      <c r="R2317" s="228"/>
    </row>
    <row r="2318" spans="6:18" s="139" customFormat="1" ht="15">
      <c r="F2318" s="140"/>
      <c r="O2318" s="27"/>
      <c r="P2318" s="27"/>
      <c r="Q2318" s="27"/>
      <c r="R2318" s="228"/>
    </row>
    <row r="2319" spans="6:18" s="139" customFormat="1" ht="15">
      <c r="F2319" s="140"/>
      <c r="O2319" s="27"/>
      <c r="P2319" s="27"/>
      <c r="Q2319" s="27"/>
      <c r="R2319" s="228"/>
    </row>
    <row r="2320" spans="6:18" s="139" customFormat="1" ht="15">
      <c r="F2320" s="140"/>
      <c r="O2320" s="27"/>
      <c r="P2320" s="27"/>
      <c r="Q2320" s="27"/>
      <c r="R2320" s="228"/>
    </row>
    <row r="2321" spans="6:18" s="139" customFormat="1" ht="15">
      <c r="F2321" s="140"/>
      <c r="O2321" s="27"/>
      <c r="P2321" s="27"/>
      <c r="Q2321" s="27"/>
      <c r="R2321" s="228"/>
    </row>
    <row r="2322" spans="6:18" s="139" customFormat="1" ht="15">
      <c r="F2322" s="140"/>
      <c r="O2322" s="27"/>
      <c r="P2322" s="27"/>
      <c r="Q2322" s="27"/>
      <c r="R2322" s="228"/>
    </row>
    <row r="2323" spans="6:18" s="139" customFormat="1" ht="15">
      <c r="F2323" s="140"/>
      <c r="O2323" s="27"/>
      <c r="P2323" s="27"/>
      <c r="Q2323" s="27"/>
      <c r="R2323" s="228"/>
    </row>
    <row r="2324" spans="6:18" s="139" customFormat="1" ht="15">
      <c r="F2324" s="140"/>
      <c r="O2324" s="27"/>
      <c r="P2324" s="27"/>
      <c r="Q2324" s="27"/>
      <c r="R2324" s="228"/>
    </row>
    <row r="2325" spans="6:18" s="139" customFormat="1" ht="15">
      <c r="F2325" s="140"/>
      <c r="O2325" s="27"/>
      <c r="P2325" s="27"/>
      <c r="Q2325" s="27"/>
      <c r="R2325" s="228"/>
    </row>
    <row r="2326" spans="6:18" s="139" customFormat="1" ht="15">
      <c r="F2326" s="140"/>
      <c r="O2326" s="27"/>
      <c r="P2326" s="27"/>
      <c r="Q2326" s="27"/>
      <c r="R2326" s="228"/>
    </row>
    <row r="2327" spans="6:18" s="139" customFormat="1" ht="15">
      <c r="F2327" s="140"/>
      <c r="O2327" s="27"/>
      <c r="P2327" s="27"/>
      <c r="Q2327" s="27"/>
      <c r="R2327" s="228"/>
    </row>
    <row r="2328" spans="6:18" s="139" customFormat="1" ht="15">
      <c r="F2328" s="140"/>
      <c r="O2328" s="27"/>
      <c r="P2328" s="27"/>
      <c r="Q2328" s="27"/>
      <c r="R2328" s="228"/>
    </row>
    <row r="2329" spans="6:18" s="139" customFormat="1" ht="15">
      <c r="F2329" s="140"/>
      <c r="O2329" s="27"/>
      <c r="P2329" s="27"/>
      <c r="Q2329" s="27"/>
      <c r="R2329" s="228"/>
    </row>
    <row r="2330" spans="6:18" s="139" customFormat="1" ht="15">
      <c r="F2330" s="140"/>
      <c r="O2330" s="27"/>
      <c r="P2330" s="27"/>
      <c r="Q2330" s="27"/>
      <c r="R2330" s="228"/>
    </row>
    <row r="2331" spans="6:18" s="139" customFormat="1" ht="15">
      <c r="F2331" s="140"/>
      <c r="O2331" s="27"/>
      <c r="P2331" s="27"/>
      <c r="Q2331" s="27"/>
      <c r="R2331" s="228"/>
    </row>
    <row r="2332" spans="6:18" s="139" customFormat="1" ht="15">
      <c r="F2332" s="140"/>
      <c r="O2332" s="27"/>
      <c r="P2332" s="27"/>
      <c r="Q2332" s="27"/>
      <c r="R2332" s="228"/>
    </row>
    <row r="2333" spans="6:18" s="139" customFormat="1" ht="15">
      <c r="F2333" s="140"/>
      <c r="O2333" s="27"/>
      <c r="P2333" s="27"/>
      <c r="Q2333" s="27"/>
      <c r="R2333" s="228"/>
    </row>
    <row r="2334" spans="6:18" s="139" customFormat="1" ht="15">
      <c r="F2334" s="140"/>
      <c r="O2334" s="27"/>
      <c r="P2334" s="27"/>
      <c r="Q2334" s="27"/>
      <c r="R2334" s="228"/>
    </row>
    <row r="2335" spans="6:18" s="139" customFormat="1" ht="15">
      <c r="F2335" s="140"/>
      <c r="O2335" s="27"/>
      <c r="P2335" s="27"/>
      <c r="Q2335" s="27"/>
      <c r="R2335" s="228"/>
    </row>
    <row r="2336" spans="6:18" s="139" customFormat="1" ht="15">
      <c r="F2336" s="140"/>
      <c r="O2336" s="27"/>
      <c r="P2336" s="27"/>
      <c r="Q2336" s="27"/>
      <c r="R2336" s="228"/>
    </row>
    <row r="2337" spans="6:18" s="139" customFormat="1" ht="15">
      <c r="F2337" s="140"/>
      <c r="O2337" s="27"/>
      <c r="P2337" s="27"/>
      <c r="Q2337" s="27"/>
      <c r="R2337" s="228"/>
    </row>
    <row r="2338" spans="6:18" s="139" customFormat="1" ht="15">
      <c r="F2338" s="140"/>
      <c r="O2338" s="27"/>
      <c r="P2338" s="27"/>
      <c r="Q2338" s="27"/>
      <c r="R2338" s="228"/>
    </row>
    <row r="2339" spans="6:18" s="139" customFormat="1" ht="15">
      <c r="F2339" s="140"/>
      <c r="O2339" s="27"/>
      <c r="P2339" s="27"/>
      <c r="Q2339" s="27"/>
      <c r="R2339" s="228"/>
    </row>
    <row r="2340" spans="6:18" s="139" customFormat="1" ht="15">
      <c r="F2340" s="140"/>
      <c r="O2340" s="27"/>
      <c r="P2340" s="27"/>
      <c r="Q2340" s="27"/>
      <c r="R2340" s="228"/>
    </row>
    <row r="2341" spans="6:18" s="139" customFormat="1" ht="15">
      <c r="F2341" s="140"/>
      <c r="O2341" s="27"/>
      <c r="P2341" s="27"/>
      <c r="Q2341" s="27"/>
      <c r="R2341" s="228"/>
    </row>
    <row r="2342" spans="6:18" s="139" customFormat="1" ht="15">
      <c r="F2342" s="140"/>
      <c r="O2342" s="27"/>
      <c r="P2342" s="27"/>
      <c r="Q2342" s="27"/>
      <c r="R2342" s="228"/>
    </row>
    <row r="2343" spans="6:18" s="139" customFormat="1" ht="15">
      <c r="F2343" s="140"/>
      <c r="O2343" s="27"/>
      <c r="P2343" s="27"/>
      <c r="Q2343" s="27"/>
      <c r="R2343" s="228"/>
    </row>
    <row r="2344" spans="6:18" s="139" customFormat="1" ht="15">
      <c r="F2344" s="140"/>
      <c r="O2344" s="27"/>
      <c r="P2344" s="27"/>
      <c r="Q2344" s="27"/>
      <c r="R2344" s="228"/>
    </row>
    <row r="2345" spans="6:18" s="139" customFormat="1" ht="15">
      <c r="F2345" s="140"/>
      <c r="O2345" s="27"/>
      <c r="P2345" s="27"/>
      <c r="Q2345" s="27"/>
      <c r="R2345" s="228"/>
    </row>
    <row r="2346" spans="6:18" s="139" customFormat="1" ht="15">
      <c r="F2346" s="140"/>
      <c r="O2346" s="27"/>
      <c r="P2346" s="27"/>
      <c r="Q2346" s="27"/>
      <c r="R2346" s="228"/>
    </row>
    <row r="2347" spans="6:18" s="139" customFormat="1" ht="15">
      <c r="F2347" s="140"/>
      <c r="O2347" s="27"/>
      <c r="P2347" s="27"/>
      <c r="Q2347" s="27"/>
      <c r="R2347" s="228"/>
    </row>
    <row r="2348" spans="6:18" s="139" customFormat="1" ht="15">
      <c r="F2348" s="140"/>
      <c r="O2348" s="27"/>
      <c r="P2348" s="27"/>
      <c r="Q2348" s="27"/>
      <c r="R2348" s="228"/>
    </row>
    <row r="2349" spans="6:18" s="139" customFormat="1" ht="15">
      <c r="F2349" s="140"/>
      <c r="O2349" s="27"/>
      <c r="P2349" s="27"/>
      <c r="Q2349" s="27"/>
      <c r="R2349" s="228"/>
    </row>
    <row r="2350" spans="6:18" s="139" customFormat="1" ht="15">
      <c r="F2350" s="140"/>
      <c r="O2350" s="27"/>
      <c r="P2350" s="27"/>
      <c r="Q2350" s="27"/>
      <c r="R2350" s="228"/>
    </row>
    <row r="2351" spans="6:18" s="139" customFormat="1" ht="15">
      <c r="F2351" s="140"/>
      <c r="O2351" s="27"/>
      <c r="P2351" s="27"/>
      <c r="Q2351" s="27"/>
      <c r="R2351" s="228"/>
    </row>
    <row r="2352" spans="6:18" s="139" customFormat="1" ht="15">
      <c r="F2352" s="140"/>
      <c r="O2352" s="27"/>
      <c r="P2352" s="27"/>
      <c r="Q2352" s="27"/>
      <c r="R2352" s="228"/>
    </row>
    <row r="2353" spans="6:18" s="139" customFormat="1" ht="15">
      <c r="F2353" s="140"/>
      <c r="O2353" s="27"/>
      <c r="P2353" s="27"/>
      <c r="Q2353" s="27"/>
      <c r="R2353" s="228"/>
    </row>
    <row r="2354" spans="6:18" s="139" customFormat="1" ht="15">
      <c r="F2354" s="140"/>
      <c r="O2354" s="27"/>
      <c r="P2354" s="27"/>
      <c r="Q2354" s="27"/>
      <c r="R2354" s="228"/>
    </row>
    <row r="2355" spans="6:18" s="139" customFormat="1" ht="15">
      <c r="F2355" s="140"/>
      <c r="O2355" s="27"/>
      <c r="P2355" s="27"/>
      <c r="Q2355" s="27"/>
      <c r="R2355" s="228"/>
    </row>
    <row r="2356" spans="6:18" s="139" customFormat="1" ht="15">
      <c r="F2356" s="140"/>
      <c r="O2356" s="27"/>
      <c r="P2356" s="27"/>
      <c r="Q2356" s="27"/>
      <c r="R2356" s="228"/>
    </row>
    <row r="2357" spans="6:18" s="139" customFormat="1" ht="15">
      <c r="F2357" s="140"/>
      <c r="O2357" s="27"/>
      <c r="P2357" s="27"/>
      <c r="Q2357" s="27"/>
      <c r="R2357" s="228"/>
    </row>
    <row r="2358" spans="6:18" s="139" customFormat="1" ht="15">
      <c r="F2358" s="140"/>
      <c r="O2358" s="27"/>
      <c r="P2358" s="27"/>
      <c r="Q2358" s="27"/>
      <c r="R2358" s="228"/>
    </row>
    <row r="2359" spans="6:18" s="139" customFormat="1" ht="15">
      <c r="F2359" s="140"/>
      <c r="O2359" s="27"/>
      <c r="P2359" s="27"/>
      <c r="Q2359" s="27"/>
      <c r="R2359" s="228"/>
    </row>
    <row r="2360" spans="6:18" s="139" customFormat="1" ht="15">
      <c r="F2360" s="140"/>
      <c r="O2360" s="27"/>
      <c r="P2360" s="27"/>
      <c r="Q2360" s="27"/>
      <c r="R2360" s="228"/>
    </row>
    <row r="2361" spans="6:18" s="139" customFormat="1" ht="15">
      <c r="F2361" s="140"/>
      <c r="O2361" s="27"/>
      <c r="P2361" s="27"/>
      <c r="Q2361" s="27"/>
      <c r="R2361" s="228"/>
    </row>
    <row r="2362" spans="6:18" s="139" customFormat="1" ht="15">
      <c r="F2362" s="140"/>
      <c r="O2362" s="27"/>
      <c r="P2362" s="27"/>
      <c r="Q2362" s="27"/>
      <c r="R2362" s="228"/>
    </row>
    <row r="2363" spans="6:18" s="139" customFormat="1" ht="15">
      <c r="F2363" s="140"/>
      <c r="O2363" s="27"/>
      <c r="P2363" s="27"/>
      <c r="Q2363" s="27"/>
      <c r="R2363" s="228"/>
    </row>
    <row r="2364" spans="6:18" s="139" customFormat="1" ht="15">
      <c r="F2364" s="140"/>
      <c r="O2364" s="27"/>
      <c r="P2364" s="27"/>
      <c r="Q2364" s="27"/>
      <c r="R2364" s="228"/>
    </row>
    <row r="2365" spans="6:18" s="139" customFormat="1" ht="15">
      <c r="F2365" s="140"/>
      <c r="O2365" s="27"/>
      <c r="P2365" s="27"/>
      <c r="Q2365" s="27"/>
      <c r="R2365" s="228"/>
    </row>
    <row r="2366" spans="6:18" s="139" customFormat="1" ht="15">
      <c r="F2366" s="140"/>
      <c r="O2366" s="27"/>
      <c r="P2366" s="27"/>
      <c r="Q2366" s="27"/>
      <c r="R2366" s="228"/>
    </row>
    <row r="2367" spans="6:18" s="139" customFormat="1" ht="15">
      <c r="F2367" s="140"/>
      <c r="O2367" s="27"/>
      <c r="P2367" s="27"/>
      <c r="Q2367" s="27"/>
      <c r="R2367" s="228"/>
    </row>
    <row r="2368" spans="6:18" s="139" customFormat="1" ht="15">
      <c r="F2368" s="140"/>
      <c r="O2368" s="27"/>
      <c r="P2368" s="27"/>
      <c r="Q2368" s="27"/>
      <c r="R2368" s="228"/>
    </row>
    <row r="2369" spans="6:18" s="139" customFormat="1" ht="15">
      <c r="F2369" s="140"/>
      <c r="O2369" s="27"/>
      <c r="P2369" s="27"/>
      <c r="Q2369" s="27"/>
      <c r="R2369" s="228"/>
    </row>
    <row r="2370" spans="6:18" s="139" customFormat="1" ht="15">
      <c r="F2370" s="140"/>
      <c r="O2370" s="27"/>
      <c r="P2370" s="27"/>
      <c r="Q2370" s="27"/>
      <c r="R2370" s="228"/>
    </row>
    <row r="2371" spans="6:18" s="139" customFormat="1" ht="15">
      <c r="F2371" s="140"/>
      <c r="O2371" s="27"/>
      <c r="P2371" s="27"/>
      <c r="Q2371" s="27"/>
      <c r="R2371" s="228"/>
    </row>
    <row r="2372" spans="6:18" s="139" customFormat="1" ht="15">
      <c r="F2372" s="140"/>
      <c r="O2372" s="27"/>
      <c r="P2372" s="27"/>
      <c r="Q2372" s="27"/>
      <c r="R2372" s="228"/>
    </row>
    <row r="2373" spans="6:18" s="139" customFormat="1" ht="15">
      <c r="F2373" s="140"/>
      <c r="O2373" s="27"/>
      <c r="P2373" s="27"/>
      <c r="Q2373" s="27"/>
      <c r="R2373" s="228"/>
    </row>
    <row r="2374" spans="6:18" s="139" customFormat="1" ht="15">
      <c r="F2374" s="140"/>
      <c r="O2374" s="27"/>
      <c r="P2374" s="27"/>
      <c r="Q2374" s="27"/>
      <c r="R2374" s="228"/>
    </row>
    <row r="2375" spans="6:18" s="139" customFormat="1" ht="15">
      <c r="F2375" s="140"/>
      <c r="O2375" s="27"/>
      <c r="P2375" s="27"/>
      <c r="Q2375" s="27"/>
      <c r="R2375" s="228"/>
    </row>
    <row r="2376" spans="6:18" s="139" customFormat="1" ht="15">
      <c r="F2376" s="140"/>
      <c r="O2376" s="27"/>
      <c r="P2376" s="27"/>
      <c r="Q2376" s="27"/>
      <c r="R2376" s="228"/>
    </row>
    <row r="2377" spans="6:18" s="139" customFormat="1" ht="15">
      <c r="F2377" s="140"/>
      <c r="O2377" s="27"/>
      <c r="P2377" s="27"/>
      <c r="Q2377" s="27"/>
      <c r="R2377" s="228"/>
    </row>
    <row r="2378" spans="6:18" s="139" customFormat="1" ht="15">
      <c r="F2378" s="140"/>
      <c r="O2378" s="27"/>
      <c r="P2378" s="27"/>
      <c r="Q2378" s="27"/>
      <c r="R2378" s="228"/>
    </row>
    <row r="2379" spans="6:18" s="139" customFormat="1" ht="15">
      <c r="F2379" s="140"/>
      <c r="O2379" s="27"/>
      <c r="P2379" s="27"/>
      <c r="Q2379" s="27"/>
      <c r="R2379" s="228"/>
    </row>
    <row r="2380" spans="6:18" s="139" customFormat="1" ht="15">
      <c r="F2380" s="140"/>
      <c r="O2380" s="27"/>
      <c r="P2380" s="27"/>
      <c r="Q2380" s="27"/>
      <c r="R2380" s="228"/>
    </row>
    <row r="2381" spans="6:18" s="139" customFormat="1" ht="15">
      <c r="F2381" s="140"/>
      <c r="O2381" s="27"/>
      <c r="P2381" s="27"/>
      <c r="Q2381" s="27"/>
      <c r="R2381" s="228"/>
    </row>
    <row r="2382" spans="6:18" s="139" customFormat="1" ht="15">
      <c r="F2382" s="140"/>
      <c r="O2382" s="27"/>
      <c r="P2382" s="27"/>
      <c r="Q2382" s="27"/>
      <c r="R2382" s="228"/>
    </row>
    <row r="2383" spans="6:18" s="139" customFormat="1" ht="15">
      <c r="F2383" s="140"/>
      <c r="O2383" s="27"/>
      <c r="P2383" s="27"/>
      <c r="Q2383" s="27"/>
      <c r="R2383" s="228"/>
    </row>
    <row r="2384" spans="6:18" s="139" customFormat="1" ht="15">
      <c r="F2384" s="140"/>
      <c r="O2384" s="27"/>
      <c r="P2384" s="27"/>
      <c r="Q2384" s="27"/>
      <c r="R2384" s="228"/>
    </row>
    <row r="2385" spans="6:18" s="139" customFormat="1" ht="15">
      <c r="F2385" s="140"/>
      <c r="O2385" s="27"/>
      <c r="P2385" s="27"/>
      <c r="Q2385" s="27"/>
      <c r="R2385" s="228"/>
    </row>
    <row r="2386" spans="6:18" s="139" customFormat="1" ht="15">
      <c r="F2386" s="140"/>
      <c r="O2386" s="27"/>
      <c r="P2386" s="27"/>
      <c r="Q2386" s="27"/>
      <c r="R2386" s="228"/>
    </row>
    <row r="2387" spans="6:18" s="139" customFormat="1" ht="15">
      <c r="F2387" s="140"/>
      <c r="O2387" s="27"/>
      <c r="P2387" s="27"/>
      <c r="Q2387" s="27"/>
      <c r="R2387" s="228"/>
    </row>
    <row r="2388" spans="6:18" s="139" customFormat="1" ht="15">
      <c r="F2388" s="140"/>
      <c r="O2388" s="27"/>
      <c r="P2388" s="27"/>
      <c r="Q2388" s="27"/>
      <c r="R2388" s="228"/>
    </row>
    <row r="2389" spans="6:18" s="139" customFormat="1" ht="15">
      <c r="F2389" s="140"/>
      <c r="O2389" s="27"/>
      <c r="P2389" s="27"/>
      <c r="Q2389" s="27"/>
      <c r="R2389" s="228"/>
    </row>
    <row r="2390" spans="6:18" s="139" customFormat="1" ht="15">
      <c r="F2390" s="140"/>
      <c r="O2390" s="27"/>
      <c r="P2390" s="27"/>
      <c r="Q2390" s="27"/>
      <c r="R2390" s="228"/>
    </row>
    <row r="2391" spans="6:18" s="139" customFormat="1" ht="15">
      <c r="F2391" s="140"/>
      <c r="O2391" s="27"/>
      <c r="P2391" s="27"/>
      <c r="Q2391" s="27"/>
      <c r="R2391" s="228"/>
    </row>
    <row r="2392" spans="6:18" s="139" customFormat="1" ht="15">
      <c r="F2392" s="140"/>
      <c r="O2392" s="27"/>
      <c r="P2392" s="27"/>
      <c r="Q2392" s="27"/>
      <c r="R2392" s="228"/>
    </row>
    <row r="2393" spans="6:18" s="139" customFormat="1" ht="15">
      <c r="F2393" s="140"/>
      <c r="O2393" s="27"/>
      <c r="P2393" s="27"/>
      <c r="Q2393" s="27"/>
      <c r="R2393" s="228"/>
    </row>
    <row r="2394" spans="6:18" s="139" customFormat="1" ht="15">
      <c r="F2394" s="140"/>
      <c r="O2394" s="27"/>
      <c r="P2394" s="27"/>
      <c r="Q2394" s="27"/>
      <c r="R2394" s="228"/>
    </row>
    <row r="2395" spans="6:18" s="139" customFormat="1" ht="15">
      <c r="F2395" s="140"/>
      <c r="O2395" s="27"/>
      <c r="P2395" s="27"/>
      <c r="Q2395" s="27"/>
      <c r="R2395" s="228"/>
    </row>
    <row r="2396" spans="6:18" s="139" customFormat="1" ht="15">
      <c r="F2396" s="140"/>
      <c r="O2396" s="27"/>
      <c r="P2396" s="27"/>
      <c r="Q2396" s="27"/>
      <c r="R2396" s="228"/>
    </row>
    <row r="2397" spans="6:18" s="139" customFormat="1" ht="15">
      <c r="F2397" s="140"/>
      <c r="O2397" s="27"/>
      <c r="P2397" s="27"/>
      <c r="Q2397" s="27"/>
      <c r="R2397" s="228"/>
    </row>
    <row r="2398" spans="6:18" s="139" customFormat="1" ht="15">
      <c r="F2398" s="140"/>
      <c r="O2398" s="27"/>
      <c r="P2398" s="27"/>
      <c r="Q2398" s="27"/>
      <c r="R2398" s="228"/>
    </row>
    <row r="2399" spans="6:18" s="139" customFormat="1" ht="15">
      <c r="F2399" s="140"/>
      <c r="O2399" s="27"/>
      <c r="P2399" s="27"/>
      <c r="Q2399" s="27"/>
      <c r="R2399" s="228"/>
    </row>
    <row r="2400" spans="6:18" s="139" customFormat="1" ht="15">
      <c r="F2400" s="140"/>
      <c r="O2400" s="27"/>
      <c r="P2400" s="27"/>
      <c r="Q2400" s="27"/>
      <c r="R2400" s="228"/>
    </row>
    <row r="2401" spans="6:18" s="139" customFormat="1" ht="15">
      <c r="F2401" s="140"/>
      <c r="O2401" s="27"/>
      <c r="P2401" s="27"/>
      <c r="Q2401" s="27"/>
      <c r="R2401" s="228"/>
    </row>
    <row r="2402" spans="6:18" s="139" customFormat="1" ht="15">
      <c r="F2402" s="140"/>
      <c r="O2402" s="27"/>
      <c r="P2402" s="27"/>
      <c r="Q2402" s="27"/>
      <c r="R2402" s="228"/>
    </row>
    <row r="2403" spans="6:18" s="139" customFormat="1" ht="15">
      <c r="F2403" s="140"/>
      <c r="O2403" s="27"/>
      <c r="P2403" s="27"/>
      <c r="Q2403" s="27"/>
      <c r="R2403" s="228"/>
    </row>
    <row r="2404" spans="6:18" s="139" customFormat="1" ht="15">
      <c r="F2404" s="140"/>
      <c r="O2404" s="27"/>
      <c r="P2404" s="27"/>
      <c r="Q2404" s="27"/>
      <c r="R2404" s="228"/>
    </row>
    <row r="2405" spans="6:18" s="139" customFormat="1" ht="15">
      <c r="F2405" s="140"/>
      <c r="O2405" s="27"/>
      <c r="P2405" s="27"/>
      <c r="Q2405" s="27"/>
      <c r="R2405" s="228"/>
    </row>
    <row r="2406" spans="6:18" s="139" customFormat="1" ht="15">
      <c r="F2406" s="140"/>
      <c r="O2406" s="27"/>
      <c r="P2406" s="27"/>
      <c r="Q2406" s="27"/>
      <c r="R2406" s="228"/>
    </row>
    <row r="2407" spans="6:18" s="139" customFormat="1" ht="15">
      <c r="F2407" s="140"/>
      <c r="O2407" s="27"/>
      <c r="P2407" s="27"/>
      <c r="Q2407" s="27"/>
      <c r="R2407" s="228"/>
    </row>
    <row r="2408" spans="6:18" s="139" customFormat="1" ht="15">
      <c r="F2408" s="140"/>
      <c r="O2408" s="27"/>
      <c r="P2408" s="27"/>
      <c r="Q2408" s="27"/>
      <c r="R2408" s="228"/>
    </row>
    <row r="2409" spans="6:18" s="139" customFormat="1" ht="15">
      <c r="F2409" s="140"/>
      <c r="O2409" s="27"/>
      <c r="P2409" s="27"/>
      <c r="Q2409" s="27"/>
      <c r="R2409" s="228"/>
    </row>
    <row r="2410" spans="6:18" s="139" customFormat="1" ht="15">
      <c r="F2410" s="140"/>
      <c r="O2410" s="27"/>
      <c r="P2410" s="27"/>
      <c r="Q2410" s="27"/>
      <c r="R2410" s="228"/>
    </row>
    <row r="2411" spans="6:18" s="139" customFormat="1" ht="15">
      <c r="F2411" s="140"/>
      <c r="O2411" s="27"/>
      <c r="P2411" s="27"/>
      <c r="Q2411" s="27"/>
      <c r="R2411" s="228"/>
    </row>
    <row r="2412" spans="6:18" s="139" customFormat="1" ht="15">
      <c r="F2412" s="140"/>
      <c r="O2412" s="27"/>
      <c r="P2412" s="27"/>
      <c r="Q2412" s="27"/>
      <c r="R2412" s="228"/>
    </row>
    <row r="2413" spans="6:18" s="139" customFormat="1" ht="15">
      <c r="F2413" s="140"/>
      <c r="O2413" s="27"/>
      <c r="P2413" s="27"/>
      <c r="Q2413" s="27"/>
      <c r="R2413" s="228"/>
    </row>
    <row r="2414" spans="6:18" s="139" customFormat="1" ht="15">
      <c r="F2414" s="140"/>
      <c r="O2414" s="27"/>
      <c r="P2414" s="27"/>
      <c r="Q2414" s="27"/>
      <c r="R2414" s="228"/>
    </row>
    <row r="2415" spans="6:18" s="139" customFormat="1" ht="15">
      <c r="F2415" s="140"/>
      <c r="O2415" s="27"/>
      <c r="P2415" s="27"/>
      <c r="Q2415" s="27"/>
      <c r="R2415" s="228"/>
    </row>
    <row r="2416" spans="6:18" s="139" customFormat="1" ht="15">
      <c r="F2416" s="140"/>
      <c r="O2416" s="27"/>
      <c r="P2416" s="27"/>
      <c r="Q2416" s="27"/>
      <c r="R2416" s="228"/>
    </row>
    <row r="2417" spans="6:18" s="139" customFormat="1" ht="15">
      <c r="F2417" s="140"/>
      <c r="O2417" s="27"/>
      <c r="P2417" s="27"/>
      <c r="Q2417" s="27"/>
      <c r="R2417" s="228"/>
    </row>
    <row r="2418" spans="6:18" s="139" customFormat="1" ht="15">
      <c r="F2418" s="140"/>
      <c r="O2418" s="27"/>
      <c r="P2418" s="27"/>
      <c r="Q2418" s="27"/>
      <c r="R2418" s="228"/>
    </row>
    <row r="2419" spans="6:18" s="139" customFormat="1" ht="15">
      <c r="F2419" s="140"/>
      <c r="O2419" s="27"/>
      <c r="P2419" s="27"/>
      <c r="Q2419" s="27"/>
      <c r="R2419" s="228"/>
    </row>
    <row r="2420" spans="6:18" s="139" customFormat="1" ht="15">
      <c r="F2420" s="140"/>
      <c r="O2420" s="27"/>
      <c r="P2420" s="27"/>
      <c r="Q2420" s="27"/>
      <c r="R2420" s="228"/>
    </row>
    <row r="2421" spans="6:18" s="139" customFormat="1" ht="15">
      <c r="F2421" s="140"/>
      <c r="O2421" s="27"/>
      <c r="P2421" s="27"/>
      <c r="Q2421" s="27"/>
      <c r="R2421" s="228"/>
    </row>
    <row r="2422" spans="6:18" s="139" customFormat="1" ht="15">
      <c r="F2422" s="140"/>
      <c r="O2422" s="27"/>
      <c r="P2422" s="27"/>
      <c r="Q2422" s="27"/>
      <c r="R2422" s="228"/>
    </row>
    <row r="2423" spans="6:18" s="139" customFormat="1" ht="15">
      <c r="F2423" s="140"/>
      <c r="O2423" s="27"/>
      <c r="P2423" s="27"/>
      <c r="Q2423" s="27"/>
      <c r="R2423" s="228"/>
    </row>
    <row r="2424" spans="6:18" s="139" customFormat="1" ht="15">
      <c r="F2424" s="140"/>
      <c r="O2424" s="27"/>
      <c r="P2424" s="27"/>
      <c r="Q2424" s="27"/>
      <c r="R2424" s="228"/>
    </row>
    <row r="2425" spans="6:18" s="139" customFormat="1" ht="15">
      <c r="F2425" s="140"/>
      <c r="O2425" s="27"/>
      <c r="P2425" s="27"/>
      <c r="Q2425" s="27"/>
      <c r="R2425" s="228"/>
    </row>
    <row r="2426" spans="6:18" s="139" customFormat="1" ht="15">
      <c r="F2426" s="140"/>
      <c r="O2426" s="27"/>
      <c r="P2426" s="27"/>
      <c r="Q2426" s="27"/>
      <c r="R2426" s="228"/>
    </row>
    <row r="2427" spans="6:18" s="139" customFormat="1" ht="15">
      <c r="F2427" s="140"/>
      <c r="O2427" s="27"/>
      <c r="P2427" s="27"/>
      <c r="Q2427" s="27"/>
      <c r="R2427" s="228"/>
    </row>
    <row r="2428" spans="6:18" s="139" customFormat="1" ht="15">
      <c r="F2428" s="140"/>
      <c r="O2428" s="27"/>
      <c r="P2428" s="27"/>
      <c r="Q2428" s="27"/>
      <c r="R2428" s="228"/>
    </row>
    <row r="2429" spans="6:18" s="139" customFormat="1" ht="15">
      <c r="F2429" s="140"/>
      <c r="O2429" s="27"/>
      <c r="P2429" s="27"/>
      <c r="Q2429" s="27"/>
      <c r="R2429" s="228"/>
    </row>
    <row r="2430" spans="6:18" s="139" customFormat="1" ht="15">
      <c r="F2430" s="140"/>
      <c r="O2430" s="27"/>
      <c r="P2430" s="27"/>
      <c r="Q2430" s="27"/>
      <c r="R2430" s="228"/>
    </row>
    <row r="2431" spans="6:18" s="139" customFormat="1" ht="15">
      <c r="F2431" s="140"/>
      <c r="O2431" s="27"/>
      <c r="P2431" s="27"/>
      <c r="Q2431" s="27"/>
      <c r="R2431" s="228"/>
    </row>
    <row r="2432" spans="6:18" s="139" customFormat="1" ht="15">
      <c r="F2432" s="140"/>
      <c r="O2432" s="27"/>
      <c r="P2432" s="27"/>
      <c r="Q2432" s="27"/>
      <c r="R2432" s="228"/>
    </row>
    <row r="2433" spans="6:18" s="139" customFormat="1" ht="15">
      <c r="F2433" s="140"/>
      <c r="O2433" s="27"/>
      <c r="P2433" s="27"/>
      <c r="Q2433" s="27"/>
      <c r="R2433" s="228"/>
    </row>
    <row r="2434" spans="6:18" s="139" customFormat="1" ht="15">
      <c r="F2434" s="140"/>
      <c r="O2434" s="27"/>
      <c r="P2434" s="27"/>
      <c r="Q2434" s="27"/>
      <c r="R2434" s="228"/>
    </row>
    <row r="2435" spans="6:18" s="139" customFormat="1" ht="15">
      <c r="F2435" s="140"/>
      <c r="O2435" s="27"/>
      <c r="P2435" s="27"/>
      <c r="Q2435" s="27"/>
      <c r="R2435" s="228"/>
    </row>
    <row r="2436" spans="6:18" s="139" customFormat="1" ht="15">
      <c r="F2436" s="140"/>
      <c r="O2436" s="27"/>
      <c r="P2436" s="27"/>
      <c r="Q2436" s="27"/>
      <c r="R2436" s="228"/>
    </row>
    <row r="2437" spans="6:18" s="139" customFormat="1" ht="15">
      <c r="F2437" s="140"/>
      <c r="O2437" s="27"/>
      <c r="P2437" s="27"/>
      <c r="Q2437" s="27"/>
      <c r="R2437" s="228"/>
    </row>
    <row r="2438" spans="6:18" s="139" customFormat="1" ht="15">
      <c r="F2438" s="140"/>
      <c r="O2438" s="27"/>
      <c r="P2438" s="27"/>
      <c r="Q2438" s="27"/>
      <c r="R2438" s="228"/>
    </row>
    <row r="2439" spans="6:18" s="139" customFormat="1" ht="15">
      <c r="F2439" s="140"/>
      <c r="O2439" s="27"/>
      <c r="P2439" s="27"/>
      <c r="Q2439" s="27"/>
      <c r="R2439" s="228"/>
    </row>
    <row r="2440" spans="6:18" s="139" customFormat="1" ht="15">
      <c r="F2440" s="140"/>
      <c r="O2440" s="27"/>
      <c r="P2440" s="27"/>
      <c r="Q2440" s="27"/>
      <c r="R2440" s="228"/>
    </row>
    <row r="2441" spans="6:18" s="139" customFormat="1" ht="15">
      <c r="F2441" s="140"/>
      <c r="O2441" s="27"/>
      <c r="P2441" s="27"/>
      <c r="Q2441" s="27"/>
      <c r="R2441" s="228"/>
    </row>
    <row r="2442" spans="6:18" s="139" customFormat="1" ht="15">
      <c r="F2442" s="140"/>
      <c r="O2442" s="27"/>
      <c r="P2442" s="27"/>
      <c r="Q2442" s="27"/>
      <c r="R2442" s="228"/>
    </row>
    <row r="2443" spans="6:18" s="139" customFormat="1" ht="15">
      <c r="F2443" s="140"/>
      <c r="O2443" s="27"/>
      <c r="P2443" s="27"/>
      <c r="Q2443" s="27"/>
      <c r="R2443" s="228"/>
    </row>
    <row r="2444" spans="6:18" s="139" customFormat="1" ht="15">
      <c r="F2444" s="140"/>
      <c r="O2444" s="27"/>
      <c r="P2444" s="27"/>
      <c r="Q2444" s="27"/>
      <c r="R2444" s="228"/>
    </row>
    <row r="2445" spans="6:18" s="139" customFormat="1" ht="15">
      <c r="F2445" s="140"/>
      <c r="O2445" s="27"/>
      <c r="P2445" s="27"/>
      <c r="Q2445" s="27"/>
      <c r="R2445" s="228"/>
    </row>
    <row r="2446" spans="6:18" s="139" customFormat="1" ht="15">
      <c r="F2446" s="140"/>
      <c r="O2446" s="27"/>
      <c r="P2446" s="27"/>
      <c r="Q2446" s="27"/>
      <c r="R2446" s="228"/>
    </row>
    <row r="2447" spans="6:18" s="139" customFormat="1" ht="15">
      <c r="F2447" s="140"/>
      <c r="O2447" s="27"/>
      <c r="P2447" s="27"/>
      <c r="Q2447" s="27"/>
      <c r="R2447" s="228"/>
    </row>
    <row r="2448" spans="6:18" s="139" customFormat="1" ht="15">
      <c r="F2448" s="140"/>
      <c r="O2448" s="27"/>
      <c r="P2448" s="27"/>
      <c r="Q2448" s="27"/>
      <c r="R2448" s="228"/>
    </row>
    <row r="2449" spans="6:18" s="139" customFormat="1" ht="15">
      <c r="F2449" s="140"/>
      <c r="O2449" s="27"/>
      <c r="P2449" s="27"/>
      <c r="Q2449" s="27"/>
      <c r="R2449" s="228"/>
    </row>
    <row r="2450" spans="6:18" s="139" customFormat="1" ht="15">
      <c r="F2450" s="140"/>
      <c r="O2450" s="27"/>
      <c r="P2450" s="27"/>
      <c r="Q2450" s="27"/>
      <c r="R2450" s="228"/>
    </row>
    <row r="2451" spans="6:18" s="139" customFormat="1" ht="15">
      <c r="F2451" s="140"/>
      <c r="O2451" s="27"/>
      <c r="P2451" s="27"/>
      <c r="Q2451" s="27"/>
      <c r="R2451" s="228"/>
    </row>
    <row r="2452" spans="6:18" s="139" customFormat="1" ht="15">
      <c r="F2452" s="140"/>
      <c r="O2452" s="27"/>
      <c r="P2452" s="27"/>
      <c r="Q2452" s="27"/>
      <c r="R2452" s="228"/>
    </row>
    <row r="2453" spans="6:18" s="139" customFormat="1" ht="15">
      <c r="F2453" s="140"/>
      <c r="O2453" s="27"/>
      <c r="P2453" s="27"/>
      <c r="Q2453" s="27"/>
      <c r="R2453" s="228"/>
    </row>
    <row r="2454" spans="6:18" s="139" customFormat="1" ht="15">
      <c r="F2454" s="140"/>
      <c r="O2454" s="27"/>
      <c r="P2454" s="27"/>
      <c r="Q2454" s="27"/>
      <c r="R2454" s="228"/>
    </row>
    <row r="2455" spans="6:18" s="139" customFormat="1" ht="15">
      <c r="F2455" s="140"/>
      <c r="O2455" s="27"/>
      <c r="P2455" s="27"/>
      <c r="Q2455" s="27"/>
      <c r="R2455" s="228"/>
    </row>
    <row r="2456" spans="6:18" s="139" customFormat="1" ht="15">
      <c r="F2456" s="140"/>
      <c r="O2456" s="27"/>
      <c r="P2456" s="27"/>
      <c r="Q2456" s="27"/>
      <c r="R2456" s="228"/>
    </row>
    <row r="2457" spans="6:18" s="139" customFormat="1" ht="15">
      <c r="F2457" s="140"/>
      <c r="O2457" s="27"/>
      <c r="P2457" s="27"/>
      <c r="Q2457" s="27"/>
      <c r="R2457" s="228"/>
    </row>
    <row r="2458" spans="6:18" s="139" customFormat="1" ht="15">
      <c r="F2458" s="140"/>
      <c r="O2458" s="27"/>
      <c r="P2458" s="27"/>
      <c r="Q2458" s="27"/>
      <c r="R2458" s="228"/>
    </row>
    <row r="2459" spans="6:18" s="139" customFormat="1" ht="15">
      <c r="F2459" s="140"/>
      <c r="O2459" s="27"/>
      <c r="P2459" s="27"/>
      <c r="Q2459" s="27"/>
      <c r="R2459" s="228"/>
    </row>
    <row r="2460" spans="6:18" s="139" customFormat="1" ht="15">
      <c r="F2460" s="140"/>
      <c r="O2460" s="27"/>
      <c r="P2460" s="27"/>
      <c r="Q2460" s="27"/>
      <c r="R2460" s="228"/>
    </row>
    <row r="2461" spans="6:18" s="139" customFormat="1" ht="15">
      <c r="F2461" s="140"/>
      <c r="O2461" s="27"/>
      <c r="P2461" s="27"/>
      <c r="Q2461" s="27"/>
      <c r="R2461" s="228"/>
    </row>
    <row r="2462" spans="6:18" s="139" customFormat="1" ht="15">
      <c r="F2462" s="140"/>
      <c r="O2462" s="27"/>
      <c r="P2462" s="27"/>
      <c r="Q2462" s="27"/>
      <c r="R2462" s="228"/>
    </row>
    <row r="2463" spans="6:18" s="139" customFormat="1" ht="15">
      <c r="F2463" s="140"/>
      <c r="O2463" s="27"/>
      <c r="P2463" s="27"/>
      <c r="Q2463" s="27"/>
      <c r="R2463" s="228"/>
    </row>
    <row r="2464" spans="6:18" s="139" customFormat="1" ht="15">
      <c r="F2464" s="140"/>
      <c r="O2464" s="27"/>
      <c r="P2464" s="27"/>
      <c r="Q2464" s="27"/>
      <c r="R2464" s="228"/>
    </row>
    <row r="2465" spans="6:18" s="139" customFormat="1" ht="15">
      <c r="F2465" s="140"/>
      <c r="O2465" s="27"/>
      <c r="P2465" s="27"/>
      <c r="Q2465" s="27"/>
      <c r="R2465" s="228"/>
    </row>
    <row r="2466" spans="6:18" s="139" customFormat="1" ht="15">
      <c r="F2466" s="140"/>
      <c r="O2466" s="27"/>
      <c r="P2466" s="27"/>
      <c r="Q2466" s="27"/>
      <c r="R2466" s="228"/>
    </row>
    <row r="2467" spans="6:18" s="139" customFormat="1" ht="15">
      <c r="F2467" s="140"/>
      <c r="O2467" s="27"/>
      <c r="P2467" s="27"/>
      <c r="Q2467" s="27"/>
      <c r="R2467" s="228"/>
    </row>
    <row r="2468" spans="6:18" s="139" customFormat="1" ht="15">
      <c r="F2468" s="140"/>
      <c r="O2468" s="27"/>
      <c r="P2468" s="27"/>
      <c r="Q2468" s="27"/>
      <c r="R2468" s="228"/>
    </row>
    <row r="2469" spans="6:18" s="139" customFormat="1" ht="15">
      <c r="F2469" s="140"/>
      <c r="O2469" s="27"/>
      <c r="P2469" s="27"/>
      <c r="Q2469" s="27"/>
      <c r="R2469" s="228"/>
    </row>
    <row r="2470" spans="6:18" s="139" customFormat="1" ht="15">
      <c r="F2470" s="140"/>
      <c r="O2470" s="27"/>
      <c r="P2470" s="27"/>
      <c r="Q2470" s="27"/>
      <c r="R2470" s="228"/>
    </row>
    <row r="2471" spans="6:18" s="139" customFormat="1" ht="15">
      <c r="F2471" s="140"/>
      <c r="O2471" s="27"/>
      <c r="P2471" s="27"/>
      <c r="Q2471" s="27"/>
      <c r="R2471" s="228"/>
    </row>
    <row r="2472" spans="6:18" s="139" customFormat="1" ht="15">
      <c r="F2472" s="140"/>
      <c r="O2472" s="27"/>
      <c r="P2472" s="27"/>
      <c r="Q2472" s="27"/>
      <c r="R2472" s="228"/>
    </row>
    <row r="2473" spans="6:18" s="139" customFormat="1" ht="15">
      <c r="F2473" s="140"/>
      <c r="O2473" s="27"/>
      <c r="P2473" s="27"/>
      <c r="Q2473" s="27"/>
      <c r="R2473" s="228"/>
    </row>
    <row r="2474" spans="6:18" s="139" customFormat="1" ht="15">
      <c r="F2474" s="140"/>
      <c r="O2474" s="27"/>
      <c r="P2474" s="27"/>
      <c r="Q2474" s="27"/>
      <c r="R2474" s="228"/>
    </row>
    <row r="2475" spans="6:18" s="139" customFormat="1" ht="15">
      <c r="F2475" s="140"/>
      <c r="O2475" s="27"/>
      <c r="P2475" s="27"/>
      <c r="Q2475" s="27"/>
      <c r="R2475" s="228"/>
    </row>
    <row r="2476" spans="6:18" s="139" customFormat="1" ht="15">
      <c r="F2476" s="140"/>
      <c r="O2476" s="27"/>
      <c r="P2476" s="27"/>
      <c r="Q2476" s="27"/>
      <c r="R2476" s="228"/>
    </row>
    <row r="2477" spans="6:18" s="139" customFormat="1" ht="15">
      <c r="F2477" s="140"/>
      <c r="O2477" s="27"/>
      <c r="P2477" s="27"/>
      <c r="Q2477" s="27"/>
      <c r="R2477" s="228"/>
    </row>
    <row r="2478" spans="6:18" s="139" customFormat="1" ht="15">
      <c r="F2478" s="140"/>
      <c r="O2478" s="27"/>
      <c r="P2478" s="27"/>
      <c r="Q2478" s="27"/>
      <c r="R2478" s="228"/>
    </row>
    <row r="2479" spans="6:18" s="139" customFormat="1" ht="15">
      <c r="F2479" s="140"/>
      <c r="O2479" s="27"/>
      <c r="P2479" s="27"/>
      <c r="Q2479" s="27"/>
      <c r="R2479" s="228"/>
    </row>
    <row r="2480" spans="6:18" s="139" customFormat="1" ht="15">
      <c r="F2480" s="140"/>
      <c r="O2480" s="27"/>
      <c r="P2480" s="27"/>
      <c r="Q2480" s="27"/>
      <c r="R2480" s="228"/>
    </row>
    <row r="2481" spans="6:18" s="139" customFormat="1" ht="15">
      <c r="F2481" s="140"/>
      <c r="O2481" s="27"/>
      <c r="P2481" s="27"/>
      <c r="Q2481" s="27"/>
      <c r="R2481" s="228"/>
    </row>
    <row r="2482" spans="6:18" s="139" customFormat="1" ht="15">
      <c r="F2482" s="140"/>
      <c r="O2482" s="27"/>
      <c r="P2482" s="27"/>
      <c r="Q2482" s="27"/>
      <c r="R2482" s="228"/>
    </row>
    <row r="2483" spans="6:18" s="139" customFormat="1" ht="15">
      <c r="F2483" s="140"/>
      <c r="O2483" s="27"/>
      <c r="P2483" s="27"/>
      <c r="Q2483" s="27"/>
      <c r="R2483" s="228"/>
    </row>
    <row r="2484" spans="6:18" s="139" customFormat="1" ht="15">
      <c r="F2484" s="140"/>
      <c r="O2484" s="27"/>
      <c r="P2484" s="27"/>
      <c r="Q2484" s="27"/>
      <c r="R2484" s="228"/>
    </row>
    <row r="2485" spans="6:18" s="139" customFormat="1" ht="15">
      <c r="F2485" s="140"/>
      <c r="O2485" s="27"/>
      <c r="P2485" s="27"/>
      <c r="Q2485" s="27"/>
      <c r="R2485" s="228"/>
    </row>
    <row r="2486" spans="6:18" s="139" customFormat="1" ht="15">
      <c r="F2486" s="140"/>
      <c r="O2486" s="27"/>
      <c r="P2486" s="27"/>
      <c r="Q2486" s="27"/>
      <c r="R2486" s="228"/>
    </row>
    <row r="2487" spans="6:18" s="139" customFormat="1" ht="15">
      <c r="F2487" s="140"/>
      <c r="O2487" s="27"/>
      <c r="P2487" s="27"/>
      <c r="Q2487" s="27"/>
      <c r="R2487" s="228"/>
    </row>
    <row r="2488" spans="6:18" s="139" customFormat="1" ht="15">
      <c r="F2488" s="140"/>
      <c r="O2488" s="27"/>
      <c r="P2488" s="27"/>
      <c r="Q2488" s="27"/>
      <c r="R2488" s="228"/>
    </row>
    <row r="2489" spans="6:18" s="139" customFormat="1" ht="15">
      <c r="F2489" s="140"/>
      <c r="O2489" s="27"/>
      <c r="P2489" s="27"/>
      <c r="Q2489" s="27"/>
      <c r="R2489" s="228"/>
    </row>
    <row r="2490" spans="6:18" s="139" customFormat="1" ht="15">
      <c r="F2490" s="140"/>
      <c r="O2490" s="27"/>
      <c r="P2490" s="27"/>
      <c r="Q2490" s="27"/>
      <c r="R2490" s="228"/>
    </row>
    <row r="2491" spans="6:18" s="139" customFormat="1" ht="15">
      <c r="F2491" s="140"/>
      <c r="O2491" s="27"/>
      <c r="P2491" s="27"/>
      <c r="Q2491" s="27"/>
      <c r="R2491" s="228"/>
    </row>
    <row r="2492" spans="6:18" s="139" customFormat="1" ht="15">
      <c r="F2492" s="140"/>
      <c r="O2492" s="27"/>
      <c r="P2492" s="27"/>
      <c r="Q2492" s="27"/>
      <c r="R2492" s="228"/>
    </row>
    <row r="2493" spans="6:18" s="139" customFormat="1" ht="15">
      <c r="F2493" s="140"/>
      <c r="O2493" s="27"/>
      <c r="P2493" s="27"/>
      <c r="Q2493" s="27"/>
      <c r="R2493" s="228"/>
    </row>
    <row r="2494" spans="6:18" s="139" customFormat="1" ht="15">
      <c r="F2494" s="140"/>
      <c r="O2494" s="27"/>
      <c r="P2494" s="27"/>
      <c r="Q2494" s="27"/>
      <c r="R2494" s="228"/>
    </row>
    <row r="2495" spans="6:18" s="139" customFormat="1" ht="15">
      <c r="F2495" s="140"/>
      <c r="O2495" s="27"/>
      <c r="P2495" s="27"/>
      <c r="Q2495" s="27"/>
      <c r="R2495" s="228"/>
    </row>
    <row r="2496" spans="6:18" s="139" customFormat="1" ht="15">
      <c r="F2496" s="140"/>
      <c r="O2496" s="27"/>
      <c r="P2496" s="27"/>
      <c r="Q2496" s="27"/>
      <c r="R2496" s="228"/>
    </row>
    <row r="2497" spans="6:18" s="139" customFormat="1" ht="15">
      <c r="F2497" s="140"/>
      <c r="O2497" s="27"/>
      <c r="P2497" s="27"/>
      <c r="Q2497" s="27"/>
      <c r="R2497" s="228"/>
    </row>
    <row r="2498" spans="6:18" s="139" customFormat="1" ht="15">
      <c r="F2498" s="140"/>
      <c r="O2498" s="27"/>
      <c r="P2498" s="27"/>
      <c r="Q2498" s="27"/>
      <c r="R2498" s="228"/>
    </row>
    <row r="2499" spans="6:18" s="139" customFormat="1" ht="15">
      <c r="F2499" s="140"/>
      <c r="O2499" s="27"/>
      <c r="P2499" s="27"/>
      <c r="Q2499" s="27"/>
      <c r="R2499" s="228"/>
    </row>
    <row r="2500" spans="6:18" s="139" customFormat="1" ht="15">
      <c r="F2500" s="140"/>
      <c r="O2500" s="27"/>
      <c r="P2500" s="27"/>
      <c r="Q2500" s="27"/>
      <c r="R2500" s="228"/>
    </row>
    <row r="2501" spans="6:18" s="139" customFormat="1" ht="15">
      <c r="F2501" s="140"/>
      <c r="O2501" s="27"/>
      <c r="P2501" s="27"/>
      <c r="Q2501" s="27"/>
      <c r="R2501" s="228"/>
    </row>
    <row r="2502" spans="6:18" s="139" customFormat="1" ht="15">
      <c r="F2502" s="140"/>
      <c r="O2502" s="27"/>
      <c r="P2502" s="27"/>
      <c r="Q2502" s="27"/>
      <c r="R2502" s="228"/>
    </row>
    <row r="2503" spans="6:18" s="139" customFormat="1" ht="15">
      <c r="F2503" s="140"/>
      <c r="O2503" s="27"/>
      <c r="P2503" s="27"/>
      <c r="Q2503" s="27"/>
      <c r="R2503" s="228"/>
    </row>
    <row r="2504" spans="6:18" s="139" customFormat="1" ht="15">
      <c r="F2504" s="140"/>
      <c r="O2504" s="27"/>
      <c r="P2504" s="27"/>
      <c r="Q2504" s="27"/>
      <c r="R2504" s="228"/>
    </row>
    <row r="2505" spans="6:18" s="139" customFormat="1" ht="15">
      <c r="F2505" s="140"/>
      <c r="O2505" s="27"/>
      <c r="P2505" s="27"/>
      <c r="Q2505" s="27"/>
      <c r="R2505" s="228"/>
    </row>
    <row r="2506" spans="6:18" s="139" customFormat="1" ht="15">
      <c r="F2506" s="140"/>
      <c r="O2506" s="27"/>
      <c r="P2506" s="27"/>
      <c r="Q2506" s="27"/>
      <c r="R2506" s="228"/>
    </row>
    <row r="2507" spans="6:18" s="139" customFormat="1" ht="15">
      <c r="F2507" s="140"/>
      <c r="O2507" s="27"/>
      <c r="P2507" s="27"/>
      <c r="Q2507" s="27"/>
      <c r="R2507" s="228"/>
    </row>
    <row r="2508" spans="6:18" s="139" customFormat="1" ht="15">
      <c r="F2508" s="140"/>
      <c r="O2508" s="27"/>
      <c r="P2508" s="27"/>
      <c r="Q2508" s="27"/>
      <c r="R2508" s="228"/>
    </row>
    <row r="2509" spans="6:18" s="139" customFormat="1" ht="15">
      <c r="F2509" s="140"/>
      <c r="O2509" s="27"/>
      <c r="P2509" s="27"/>
      <c r="Q2509" s="27"/>
      <c r="R2509" s="228"/>
    </row>
    <row r="2510" spans="6:18" s="139" customFormat="1" ht="15">
      <c r="F2510" s="140"/>
      <c r="O2510" s="27"/>
      <c r="P2510" s="27"/>
      <c r="Q2510" s="27"/>
      <c r="R2510" s="228"/>
    </row>
    <row r="2511" spans="6:18" s="139" customFormat="1" ht="15">
      <c r="F2511" s="140"/>
      <c r="O2511" s="27"/>
      <c r="P2511" s="27"/>
      <c r="Q2511" s="27"/>
      <c r="R2511" s="228"/>
    </row>
    <row r="2512" spans="6:18" s="139" customFormat="1" ht="15">
      <c r="F2512" s="140"/>
      <c r="O2512" s="27"/>
      <c r="P2512" s="27"/>
      <c r="Q2512" s="27"/>
      <c r="R2512" s="228"/>
    </row>
    <row r="2513" spans="6:18" s="139" customFormat="1" ht="15">
      <c r="F2513" s="140"/>
      <c r="O2513" s="27"/>
      <c r="P2513" s="27"/>
      <c r="Q2513" s="27"/>
      <c r="R2513" s="228"/>
    </row>
    <row r="2514" spans="6:18" s="139" customFormat="1" ht="15">
      <c r="F2514" s="140"/>
      <c r="O2514" s="27"/>
      <c r="P2514" s="27"/>
      <c r="Q2514" s="27"/>
      <c r="R2514" s="228"/>
    </row>
    <row r="2515" spans="6:18" s="139" customFormat="1" ht="15">
      <c r="F2515" s="140"/>
      <c r="O2515" s="27"/>
      <c r="P2515" s="27"/>
      <c r="Q2515" s="27"/>
      <c r="R2515" s="228"/>
    </row>
    <row r="2516" spans="6:18" s="139" customFormat="1" ht="15">
      <c r="F2516" s="140"/>
      <c r="O2516" s="27"/>
      <c r="P2516" s="27"/>
      <c r="Q2516" s="27"/>
      <c r="R2516" s="228"/>
    </row>
    <row r="2517" spans="6:18" s="139" customFormat="1" ht="15">
      <c r="F2517" s="140"/>
      <c r="O2517" s="27"/>
      <c r="P2517" s="27"/>
      <c r="Q2517" s="27"/>
      <c r="R2517" s="228"/>
    </row>
    <row r="2518" spans="6:18" s="139" customFormat="1" ht="15">
      <c r="F2518" s="140"/>
      <c r="O2518" s="27"/>
      <c r="P2518" s="27"/>
      <c r="Q2518" s="27"/>
      <c r="R2518" s="228"/>
    </row>
    <row r="2519" spans="6:18" s="139" customFormat="1" ht="15">
      <c r="F2519" s="140"/>
      <c r="O2519" s="27"/>
      <c r="P2519" s="27"/>
      <c r="Q2519" s="27"/>
      <c r="R2519" s="228"/>
    </row>
    <row r="2520" spans="6:18" s="139" customFormat="1" ht="15">
      <c r="F2520" s="140"/>
      <c r="O2520" s="27"/>
      <c r="P2520" s="27"/>
      <c r="Q2520" s="27"/>
      <c r="R2520" s="228"/>
    </row>
    <row r="2521" spans="6:18" s="139" customFormat="1" ht="15">
      <c r="F2521" s="140"/>
      <c r="O2521" s="27"/>
      <c r="P2521" s="27"/>
      <c r="Q2521" s="27"/>
      <c r="R2521" s="228"/>
    </row>
    <row r="2522" spans="6:18" s="139" customFormat="1" ht="15">
      <c r="F2522" s="140"/>
      <c r="O2522" s="27"/>
      <c r="P2522" s="27"/>
      <c r="Q2522" s="27"/>
      <c r="R2522" s="228"/>
    </row>
    <row r="2523" spans="6:18" s="139" customFormat="1" ht="15">
      <c r="F2523" s="140"/>
      <c r="O2523" s="27"/>
      <c r="P2523" s="27"/>
      <c r="Q2523" s="27"/>
      <c r="R2523" s="228"/>
    </row>
    <row r="2524" spans="6:18" s="139" customFormat="1" ht="15">
      <c r="F2524" s="140"/>
      <c r="O2524" s="27"/>
      <c r="P2524" s="27"/>
      <c r="Q2524" s="27"/>
      <c r="R2524" s="228"/>
    </row>
    <row r="2525" spans="6:18" s="139" customFormat="1" ht="15">
      <c r="F2525" s="140"/>
      <c r="O2525" s="27"/>
      <c r="P2525" s="27"/>
      <c r="Q2525" s="27"/>
      <c r="R2525" s="228"/>
    </row>
    <row r="2526" spans="6:18" s="139" customFormat="1" ht="15">
      <c r="F2526" s="140"/>
      <c r="O2526" s="27"/>
      <c r="P2526" s="27"/>
      <c r="Q2526" s="27"/>
      <c r="R2526" s="228"/>
    </row>
    <row r="2527" spans="6:18" s="139" customFormat="1" ht="15">
      <c r="F2527" s="140"/>
      <c r="O2527" s="27"/>
      <c r="P2527" s="27"/>
      <c r="Q2527" s="27"/>
      <c r="R2527" s="228"/>
    </row>
    <row r="2528" spans="6:18" s="139" customFormat="1" ht="15">
      <c r="F2528" s="140"/>
      <c r="O2528" s="27"/>
      <c r="P2528" s="27"/>
      <c r="Q2528" s="27"/>
      <c r="R2528" s="228"/>
    </row>
    <row r="2529" spans="6:18" s="139" customFormat="1" ht="15">
      <c r="F2529" s="140"/>
      <c r="O2529" s="27"/>
      <c r="P2529" s="27"/>
      <c r="Q2529" s="27"/>
      <c r="R2529" s="228"/>
    </row>
    <row r="2530" spans="6:18" s="139" customFormat="1" ht="15">
      <c r="F2530" s="140"/>
      <c r="O2530" s="27"/>
      <c r="P2530" s="27"/>
      <c r="Q2530" s="27"/>
      <c r="R2530" s="228"/>
    </row>
    <row r="2531" spans="6:18" s="139" customFormat="1" ht="15">
      <c r="F2531" s="140"/>
      <c r="O2531" s="27"/>
      <c r="P2531" s="27"/>
      <c r="Q2531" s="27"/>
      <c r="R2531" s="228"/>
    </row>
    <row r="2532" spans="6:18" s="139" customFormat="1" ht="15">
      <c r="F2532" s="140"/>
      <c r="O2532" s="27"/>
      <c r="P2532" s="27"/>
      <c r="Q2532" s="27"/>
      <c r="R2532" s="228"/>
    </row>
    <row r="2533" spans="6:18" s="139" customFormat="1" ht="15">
      <c r="F2533" s="140"/>
      <c r="O2533" s="27"/>
      <c r="P2533" s="27"/>
      <c r="Q2533" s="27"/>
      <c r="R2533" s="228"/>
    </row>
    <row r="2534" spans="6:18" s="139" customFormat="1" ht="15">
      <c r="F2534" s="140"/>
      <c r="O2534" s="27"/>
      <c r="P2534" s="27"/>
      <c r="Q2534" s="27"/>
      <c r="R2534" s="228"/>
    </row>
    <row r="2535" spans="6:18" s="139" customFormat="1" ht="15">
      <c r="F2535" s="140"/>
      <c r="O2535" s="27"/>
      <c r="P2535" s="27"/>
      <c r="Q2535" s="27"/>
      <c r="R2535" s="228"/>
    </row>
    <row r="2536" spans="6:18" s="139" customFormat="1" ht="15">
      <c r="F2536" s="140"/>
      <c r="O2536" s="27"/>
      <c r="P2536" s="27"/>
      <c r="Q2536" s="27"/>
      <c r="R2536" s="228"/>
    </row>
    <row r="2537" spans="6:18" s="139" customFormat="1" ht="15">
      <c r="F2537" s="140"/>
      <c r="O2537" s="27"/>
      <c r="P2537" s="27"/>
      <c r="Q2537" s="27"/>
      <c r="R2537" s="228"/>
    </row>
    <row r="2538" spans="6:18" s="139" customFormat="1" ht="15">
      <c r="F2538" s="140"/>
      <c r="O2538" s="27"/>
      <c r="P2538" s="27"/>
      <c r="Q2538" s="27"/>
      <c r="R2538" s="228"/>
    </row>
    <row r="2539" spans="6:18" s="139" customFormat="1" ht="15">
      <c r="F2539" s="140"/>
      <c r="O2539" s="27"/>
      <c r="P2539" s="27"/>
      <c r="Q2539" s="27"/>
      <c r="R2539" s="228"/>
    </row>
    <row r="2540" spans="6:18" s="139" customFormat="1" ht="15">
      <c r="F2540" s="140"/>
      <c r="O2540" s="27"/>
      <c r="P2540" s="27"/>
      <c r="Q2540" s="27"/>
      <c r="R2540" s="228"/>
    </row>
    <row r="2541" spans="6:18" s="139" customFormat="1" ht="15">
      <c r="F2541" s="140"/>
      <c r="O2541" s="27"/>
      <c r="P2541" s="27"/>
      <c r="Q2541" s="27"/>
      <c r="R2541" s="228"/>
    </row>
    <row r="2542" spans="6:18" s="139" customFormat="1" ht="15">
      <c r="F2542" s="140"/>
      <c r="O2542" s="27"/>
      <c r="P2542" s="27"/>
      <c r="Q2542" s="27"/>
      <c r="R2542" s="228"/>
    </row>
    <row r="2543" spans="6:18" s="139" customFormat="1" ht="15">
      <c r="F2543" s="140"/>
      <c r="O2543" s="27"/>
      <c r="P2543" s="27"/>
      <c r="Q2543" s="27"/>
      <c r="R2543" s="228"/>
    </row>
    <row r="2544" spans="6:18" s="139" customFormat="1" ht="15">
      <c r="F2544" s="140"/>
      <c r="O2544" s="27"/>
      <c r="P2544" s="27"/>
      <c r="Q2544" s="27"/>
      <c r="R2544" s="228"/>
    </row>
    <row r="2545" spans="6:18" s="139" customFormat="1" ht="15">
      <c r="F2545" s="140"/>
      <c r="O2545" s="27"/>
      <c r="P2545" s="27"/>
      <c r="Q2545" s="27"/>
      <c r="R2545" s="228"/>
    </row>
    <row r="2546" spans="6:18" s="139" customFormat="1" ht="15">
      <c r="F2546" s="140"/>
      <c r="O2546" s="27"/>
      <c r="P2546" s="27"/>
      <c r="Q2546" s="27"/>
      <c r="R2546" s="228"/>
    </row>
    <row r="2547" spans="6:18" s="139" customFormat="1" ht="15">
      <c r="F2547" s="140"/>
      <c r="O2547" s="27"/>
      <c r="P2547" s="27"/>
      <c r="Q2547" s="27"/>
      <c r="R2547" s="228"/>
    </row>
    <row r="2548" spans="6:18" s="139" customFormat="1" ht="15">
      <c r="F2548" s="140"/>
      <c r="O2548" s="27"/>
      <c r="P2548" s="27"/>
      <c r="Q2548" s="27"/>
      <c r="R2548" s="228"/>
    </row>
    <row r="2549" spans="6:18" s="139" customFormat="1" ht="15">
      <c r="F2549" s="140"/>
      <c r="O2549" s="27"/>
      <c r="P2549" s="27"/>
      <c r="Q2549" s="27"/>
      <c r="R2549" s="228"/>
    </row>
    <row r="2550" spans="6:18" s="139" customFormat="1" ht="15">
      <c r="F2550" s="140"/>
      <c r="O2550" s="27"/>
      <c r="P2550" s="27"/>
      <c r="Q2550" s="27"/>
      <c r="R2550" s="228"/>
    </row>
    <row r="2551" spans="6:18" s="139" customFormat="1" ht="15">
      <c r="F2551" s="140"/>
      <c r="O2551" s="27"/>
      <c r="P2551" s="27"/>
      <c r="Q2551" s="27"/>
      <c r="R2551" s="228"/>
    </row>
    <row r="2552" spans="6:18" s="139" customFormat="1" ht="15">
      <c r="F2552" s="140"/>
      <c r="O2552" s="27"/>
      <c r="P2552" s="27"/>
      <c r="Q2552" s="27"/>
      <c r="R2552" s="228"/>
    </row>
    <row r="2553" spans="6:18" s="139" customFormat="1" ht="15">
      <c r="F2553" s="140"/>
      <c r="O2553" s="27"/>
      <c r="P2553" s="27"/>
      <c r="Q2553" s="27"/>
      <c r="R2553" s="228"/>
    </row>
    <row r="2554" spans="6:18" s="139" customFormat="1" ht="15">
      <c r="F2554" s="140"/>
      <c r="O2554" s="27"/>
      <c r="P2554" s="27"/>
      <c r="Q2554" s="27"/>
      <c r="R2554" s="228"/>
    </row>
    <row r="2555" spans="6:18" s="139" customFormat="1" ht="15">
      <c r="F2555" s="140"/>
      <c r="O2555" s="27"/>
      <c r="P2555" s="27"/>
      <c r="Q2555" s="27"/>
      <c r="R2555" s="228"/>
    </row>
    <row r="2556" spans="6:18" s="139" customFormat="1" ht="15">
      <c r="F2556" s="140"/>
      <c r="O2556" s="27"/>
      <c r="P2556" s="27"/>
      <c r="Q2556" s="27"/>
      <c r="R2556" s="228"/>
    </row>
    <row r="2557" spans="6:18" s="139" customFormat="1" ht="15">
      <c r="F2557" s="140"/>
      <c r="O2557" s="27"/>
      <c r="P2557" s="27"/>
      <c r="Q2557" s="27"/>
      <c r="R2557" s="228"/>
    </row>
    <row r="2558" spans="6:18" s="139" customFormat="1" ht="15">
      <c r="F2558" s="140"/>
      <c r="O2558" s="27"/>
      <c r="P2558" s="27"/>
      <c r="Q2558" s="27"/>
      <c r="R2558" s="228"/>
    </row>
    <row r="2559" spans="6:18" s="139" customFormat="1" ht="15">
      <c r="F2559" s="140"/>
      <c r="O2559" s="27"/>
      <c r="P2559" s="27"/>
      <c r="Q2559" s="27"/>
      <c r="R2559" s="228"/>
    </row>
    <row r="2560" spans="6:18" s="139" customFormat="1" ht="15">
      <c r="F2560" s="140"/>
      <c r="O2560" s="27"/>
      <c r="P2560" s="27"/>
      <c r="Q2560" s="27"/>
      <c r="R2560" s="228"/>
    </row>
    <row r="2561" spans="6:18" s="139" customFormat="1" ht="15">
      <c r="F2561" s="140"/>
      <c r="O2561" s="27"/>
      <c r="P2561" s="27"/>
      <c r="Q2561" s="27"/>
      <c r="R2561" s="228"/>
    </row>
    <row r="2562" spans="6:18" s="139" customFormat="1" ht="15">
      <c r="F2562" s="140"/>
      <c r="O2562" s="27"/>
      <c r="P2562" s="27"/>
      <c r="Q2562" s="27"/>
      <c r="R2562" s="228"/>
    </row>
    <row r="2563" spans="6:18" s="139" customFormat="1" ht="15">
      <c r="F2563" s="140"/>
      <c r="O2563" s="27"/>
      <c r="P2563" s="27"/>
      <c r="Q2563" s="27"/>
      <c r="R2563" s="228"/>
    </row>
    <row r="2564" spans="6:18" s="139" customFormat="1" ht="15">
      <c r="F2564" s="140"/>
      <c r="O2564" s="27"/>
      <c r="P2564" s="27"/>
      <c r="Q2564" s="27"/>
      <c r="R2564" s="228"/>
    </row>
    <row r="2565" spans="6:18" s="139" customFormat="1" ht="15">
      <c r="F2565" s="140"/>
      <c r="O2565" s="27"/>
      <c r="P2565" s="27"/>
      <c r="Q2565" s="27"/>
      <c r="R2565" s="228"/>
    </row>
    <row r="2566" spans="6:18" s="139" customFormat="1" ht="15">
      <c r="F2566" s="140"/>
      <c r="O2566" s="27"/>
      <c r="P2566" s="27"/>
      <c r="Q2566" s="27"/>
      <c r="R2566" s="228"/>
    </row>
    <row r="2567" spans="6:18" s="139" customFormat="1" ht="15">
      <c r="F2567" s="140"/>
      <c r="O2567" s="27"/>
      <c r="P2567" s="27"/>
      <c r="Q2567" s="27"/>
      <c r="R2567" s="228"/>
    </row>
    <row r="2568" spans="6:18" s="139" customFormat="1" ht="15">
      <c r="F2568" s="140"/>
      <c r="O2568" s="27"/>
      <c r="P2568" s="27"/>
      <c r="Q2568" s="27"/>
      <c r="R2568" s="228"/>
    </row>
    <row r="2569" spans="6:18" s="139" customFormat="1" ht="15">
      <c r="F2569" s="140"/>
      <c r="O2569" s="27"/>
      <c r="P2569" s="27"/>
      <c r="Q2569" s="27"/>
      <c r="R2569" s="228"/>
    </row>
    <row r="2570" spans="6:18" s="139" customFormat="1" ht="15">
      <c r="F2570" s="140"/>
      <c r="O2570" s="27"/>
      <c r="P2570" s="27"/>
      <c r="Q2570" s="27"/>
      <c r="R2570" s="228"/>
    </row>
    <row r="2571" spans="6:18" s="139" customFormat="1" ht="15">
      <c r="F2571" s="140"/>
      <c r="O2571" s="27"/>
      <c r="P2571" s="27"/>
      <c r="Q2571" s="27"/>
      <c r="R2571" s="228"/>
    </row>
    <row r="2572" spans="6:18" s="139" customFormat="1" ht="15">
      <c r="F2572" s="140"/>
      <c r="O2572" s="27"/>
      <c r="P2572" s="27"/>
      <c r="Q2572" s="27"/>
      <c r="R2572" s="228"/>
    </row>
    <row r="2573" spans="6:18" s="139" customFormat="1" ht="15">
      <c r="F2573" s="140"/>
      <c r="O2573" s="27"/>
      <c r="P2573" s="27"/>
      <c r="Q2573" s="27"/>
      <c r="R2573" s="228"/>
    </row>
    <row r="2574" spans="6:18" s="139" customFormat="1" ht="15">
      <c r="F2574" s="140"/>
      <c r="O2574" s="27"/>
      <c r="P2574" s="27"/>
      <c r="Q2574" s="27"/>
      <c r="R2574" s="228"/>
    </row>
    <row r="2575" spans="6:18" s="139" customFormat="1" ht="15">
      <c r="F2575" s="140"/>
      <c r="O2575" s="27"/>
      <c r="P2575" s="27"/>
      <c r="Q2575" s="27"/>
      <c r="R2575" s="228"/>
    </row>
    <row r="2576" spans="6:18" s="139" customFormat="1" ht="15">
      <c r="F2576" s="140"/>
      <c r="O2576" s="27"/>
      <c r="P2576" s="27"/>
      <c r="Q2576" s="27"/>
      <c r="R2576" s="228"/>
    </row>
    <row r="2577" spans="6:18" s="139" customFormat="1" ht="15">
      <c r="F2577" s="140"/>
      <c r="O2577" s="27"/>
      <c r="P2577" s="27"/>
      <c r="Q2577" s="27"/>
      <c r="R2577" s="228"/>
    </row>
    <row r="2578" spans="6:18" s="139" customFormat="1" ht="15">
      <c r="F2578" s="140"/>
      <c r="O2578" s="27"/>
      <c r="P2578" s="27"/>
      <c r="Q2578" s="27"/>
      <c r="R2578" s="228"/>
    </row>
    <row r="2579" spans="6:18" s="139" customFormat="1" ht="15">
      <c r="F2579" s="140"/>
      <c r="O2579" s="27"/>
      <c r="P2579" s="27"/>
      <c r="Q2579" s="27"/>
      <c r="R2579" s="228"/>
    </row>
    <row r="2580" spans="6:18" s="139" customFormat="1" ht="15">
      <c r="F2580" s="140"/>
      <c r="O2580" s="27"/>
      <c r="P2580" s="27"/>
      <c r="Q2580" s="27"/>
      <c r="R2580" s="228"/>
    </row>
    <row r="2581" spans="6:18" s="139" customFormat="1" ht="15">
      <c r="F2581" s="140"/>
      <c r="O2581" s="27"/>
      <c r="P2581" s="27"/>
      <c r="Q2581" s="27"/>
      <c r="R2581" s="228"/>
    </row>
    <row r="2582" spans="6:18" s="139" customFormat="1" ht="15">
      <c r="F2582" s="140"/>
      <c r="O2582" s="27"/>
      <c r="P2582" s="27"/>
      <c r="Q2582" s="27"/>
      <c r="R2582" s="228"/>
    </row>
    <row r="2583" spans="6:18" s="139" customFormat="1" ht="15">
      <c r="F2583" s="140"/>
      <c r="O2583" s="27"/>
      <c r="P2583" s="27"/>
      <c r="Q2583" s="27"/>
      <c r="R2583" s="228"/>
    </row>
    <row r="2584" spans="6:18" s="139" customFormat="1" ht="15">
      <c r="F2584" s="140"/>
      <c r="O2584" s="27"/>
      <c r="P2584" s="27"/>
      <c r="Q2584" s="27"/>
      <c r="R2584" s="228"/>
    </row>
    <row r="2585" spans="6:18" s="139" customFormat="1" ht="15">
      <c r="F2585" s="140"/>
      <c r="O2585" s="27"/>
      <c r="P2585" s="27"/>
      <c r="Q2585" s="27"/>
      <c r="R2585" s="228"/>
    </row>
    <row r="2586" spans="6:18" s="139" customFormat="1" ht="15">
      <c r="F2586" s="140"/>
      <c r="O2586" s="27"/>
      <c r="P2586" s="27"/>
      <c r="Q2586" s="27"/>
      <c r="R2586" s="228"/>
    </row>
    <row r="2587" spans="6:18" s="139" customFormat="1" ht="15">
      <c r="F2587" s="140"/>
      <c r="O2587" s="27"/>
      <c r="P2587" s="27"/>
      <c r="Q2587" s="27"/>
      <c r="R2587" s="228"/>
    </row>
    <row r="2588" spans="6:18" s="139" customFormat="1" ht="15">
      <c r="F2588" s="140"/>
      <c r="O2588" s="27"/>
      <c r="P2588" s="27"/>
      <c r="Q2588" s="27"/>
      <c r="R2588" s="228"/>
    </row>
    <row r="2589" spans="6:18" s="139" customFormat="1" ht="15">
      <c r="F2589" s="140"/>
      <c r="O2589" s="27"/>
      <c r="P2589" s="27"/>
      <c r="Q2589" s="27"/>
      <c r="R2589" s="228"/>
    </row>
    <row r="2590" spans="6:18" s="139" customFormat="1" ht="15">
      <c r="F2590" s="140"/>
      <c r="O2590" s="27"/>
      <c r="P2590" s="27"/>
      <c r="Q2590" s="27"/>
      <c r="R2590" s="228"/>
    </row>
    <row r="2591" spans="6:18" s="139" customFormat="1" ht="15">
      <c r="F2591" s="140"/>
      <c r="O2591" s="27"/>
      <c r="P2591" s="27"/>
      <c r="Q2591" s="27"/>
      <c r="R2591" s="228"/>
    </row>
    <row r="2592" spans="6:18" s="139" customFormat="1" ht="15">
      <c r="F2592" s="140"/>
      <c r="O2592" s="27"/>
      <c r="P2592" s="27"/>
      <c r="Q2592" s="27"/>
      <c r="R2592" s="228"/>
    </row>
    <row r="2593" spans="6:18" s="139" customFormat="1" ht="15">
      <c r="F2593" s="140"/>
      <c r="O2593" s="27"/>
      <c r="P2593" s="27"/>
      <c r="Q2593" s="27"/>
      <c r="R2593" s="228"/>
    </row>
    <row r="2594" spans="6:18" s="139" customFormat="1" ht="15">
      <c r="F2594" s="140"/>
      <c r="O2594" s="27"/>
      <c r="P2594" s="27"/>
      <c r="Q2594" s="27"/>
      <c r="R2594" s="228"/>
    </row>
    <row r="2595" spans="6:18" s="139" customFormat="1" ht="15">
      <c r="F2595" s="140"/>
      <c r="O2595" s="27"/>
      <c r="P2595" s="27"/>
      <c r="Q2595" s="27"/>
      <c r="R2595" s="228"/>
    </row>
    <row r="2596" spans="6:18" s="139" customFormat="1" ht="15">
      <c r="F2596" s="140"/>
      <c r="O2596" s="27"/>
      <c r="P2596" s="27"/>
      <c r="Q2596" s="27"/>
      <c r="R2596" s="228"/>
    </row>
    <row r="2597" spans="6:18" s="139" customFormat="1" ht="15">
      <c r="F2597" s="140"/>
      <c r="O2597" s="27"/>
      <c r="P2597" s="27"/>
      <c r="Q2597" s="27"/>
      <c r="R2597" s="228"/>
    </row>
    <row r="2598" spans="6:18" s="139" customFormat="1" ht="15">
      <c r="F2598" s="140"/>
      <c r="O2598" s="27"/>
      <c r="P2598" s="27"/>
      <c r="Q2598" s="27"/>
      <c r="R2598" s="228"/>
    </row>
    <row r="2599" spans="6:18" s="139" customFormat="1" ht="15">
      <c r="F2599" s="140"/>
      <c r="O2599" s="27"/>
      <c r="P2599" s="27"/>
      <c r="Q2599" s="27"/>
      <c r="R2599" s="228"/>
    </row>
    <row r="2600" spans="6:18" s="139" customFormat="1" ht="15">
      <c r="F2600" s="140"/>
      <c r="O2600" s="27"/>
      <c r="P2600" s="27"/>
      <c r="Q2600" s="27"/>
      <c r="R2600" s="228"/>
    </row>
    <row r="2601" spans="6:18" s="139" customFormat="1" ht="15">
      <c r="F2601" s="140"/>
      <c r="O2601" s="27"/>
      <c r="P2601" s="27"/>
      <c r="Q2601" s="27"/>
      <c r="R2601" s="228"/>
    </row>
    <row r="2602" spans="6:18" s="139" customFormat="1" ht="15">
      <c r="F2602" s="140"/>
      <c r="O2602" s="27"/>
      <c r="P2602" s="27"/>
      <c r="Q2602" s="27"/>
      <c r="R2602" s="228"/>
    </row>
    <row r="2603" spans="6:18" s="139" customFormat="1" ht="15">
      <c r="F2603" s="140"/>
      <c r="O2603" s="27"/>
      <c r="P2603" s="27"/>
      <c r="Q2603" s="27"/>
      <c r="R2603" s="228"/>
    </row>
    <row r="2604" spans="6:18" s="139" customFormat="1" ht="15">
      <c r="F2604" s="140"/>
      <c r="O2604" s="27"/>
      <c r="P2604" s="27"/>
      <c r="Q2604" s="27"/>
      <c r="R2604" s="228"/>
    </row>
    <row r="2605" spans="6:18" s="139" customFormat="1" ht="15">
      <c r="F2605" s="140"/>
      <c r="O2605" s="27"/>
      <c r="P2605" s="27"/>
      <c r="Q2605" s="27"/>
      <c r="R2605" s="228"/>
    </row>
    <row r="2606" spans="6:18" s="139" customFormat="1" ht="15">
      <c r="F2606" s="140"/>
      <c r="O2606" s="27"/>
      <c r="P2606" s="27"/>
      <c r="Q2606" s="27"/>
      <c r="R2606" s="228"/>
    </row>
    <row r="2607" spans="6:18" s="139" customFormat="1" ht="15">
      <c r="F2607" s="140"/>
      <c r="O2607" s="27"/>
      <c r="P2607" s="27"/>
      <c r="Q2607" s="27"/>
      <c r="R2607" s="228"/>
    </row>
    <row r="2608" spans="6:18" s="139" customFormat="1" ht="15">
      <c r="F2608" s="140"/>
      <c r="O2608" s="27"/>
      <c r="P2608" s="27"/>
      <c r="Q2608" s="27"/>
      <c r="R2608" s="228"/>
    </row>
    <row r="2609" spans="6:18" s="139" customFormat="1" ht="15">
      <c r="F2609" s="140"/>
      <c r="O2609" s="27"/>
      <c r="P2609" s="27"/>
      <c r="Q2609" s="27"/>
      <c r="R2609" s="228"/>
    </row>
    <row r="2610" spans="6:18" s="139" customFormat="1" ht="15">
      <c r="F2610" s="140"/>
      <c r="O2610" s="27"/>
      <c r="P2610" s="27"/>
      <c r="Q2610" s="27"/>
      <c r="R2610" s="228"/>
    </row>
    <row r="2611" spans="6:18" s="139" customFormat="1" ht="15">
      <c r="F2611" s="140"/>
      <c r="O2611" s="27"/>
      <c r="P2611" s="27"/>
      <c r="Q2611" s="27"/>
      <c r="R2611" s="228"/>
    </row>
    <row r="2612" spans="6:18" s="139" customFormat="1" ht="15">
      <c r="F2612" s="140"/>
      <c r="O2612" s="27"/>
      <c r="P2612" s="27"/>
      <c r="Q2612" s="27"/>
      <c r="R2612" s="228"/>
    </row>
    <row r="2613" spans="6:18" s="139" customFormat="1" ht="15">
      <c r="F2613" s="140"/>
      <c r="O2613" s="27"/>
      <c r="P2613" s="27"/>
      <c r="Q2613" s="27"/>
      <c r="R2613" s="228"/>
    </row>
    <row r="2614" spans="6:18" s="139" customFormat="1" ht="15">
      <c r="F2614" s="140"/>
      <c r="O2614" s="27"/>
      <c r="P2614" s="27"/>
      <c r="Q2614" s="27"/>
      <c r="R2614" s="228"/>
    </row>
    <row r="2615" spans="6:18" s="139" customFormat="1" ht="15">
      <c r="F2615" s="140"/>
      <c r="O2615" s="27"/>
      <c r="P2615" s="27"/>
      <c r="Q2615" s="27"/>
      <c r="R2615" s="228"/>
    </row>
    <row r="2616" spans="6:18" s="139" customFormat="1" ht="15">
      <c r="F2616" s="140"/>
      <c r="O2616" s="27"/>
      <c r="P2616" s="27"/>
      <c r="Q2616" s="27"/>
      <c r="R2616" s="228"/>
    </row>
    <row r="2617" spans="6:18" s="139" customFormat="1" ht="15">
      <c r="F2617" s="140"/>
      <c r="O2617" s="27"/>
      <c r="P2617" s="27"/>
      <c r="Q2617" s="27"/>
      <c r="R2617" s="228"/>
    </row>
    <row r="2618" spans="6:18" s="139" customFormat="1" ht="15">
      <c r="F2618" s="140"/>
      <c r="O2618" s="27"/>
      <c r="P2618" s="27"/>
      <c r="Q2618" s="27"/>
      <c r="R2618" s="228"/>
    </row>
    <row r="2619" spans="6:18" s="139" customFormat="1" ht="15">
      <c r="F2619" s="140"/>
      <c r="O2619" s="27"/>
      <c r="P2619" s="27"/>
      <c r="Q2619" s="27"/>
      <c r="R2619" s="228"/>
    </row>
    <row r="2620" spans="6:18" s="139" customFormat="1" ht="15">
      <c r="F2620" s="140"/>
      <c r="O2620" s="27"/>
      <c r="P2620" s="27"/>
      <c r="Q2620" s="27"/>
      <c r="R2620" s="228"/>
    </row>
    <row r="2621" spans="6:18" s="139" customFormat="1" ht="15">
      <c r="F2621" s="140"/>
      <c r="O2621" s="27"/>
      <c r="P2621" s="27"/>
      <c r="Q2621" s="27"/>
      <c r="R2621" s="228"/>
    </row>
    <row r="2622" spans="6:18" s="139" customFormat="1" ht="15">
      <c r="F2622" s="140"/>
      <c r="O2622" s="27"/>
      <c r="P2622" s="27"/>
      <c r="Q2622" s="27"/>
      <c r="R2622" s="228"/>
    </row>
    <row r="2623" spans="6:18" s="139" customFormat="1" ht="15">
      <c r="F2623" s="140"/>
      <c r="O2623" s="27"/>
      <c r="P2623" s="27"/>
      <c r="Q2623" s="27"/>
      <c r="R2623" s="228"/>
    </row>
    <row r="2624" spans="6:18" s="139" customFormat="1" ht="15">
      <c r="F2624" s="140"/>
      <c r="O2624" s="27"/>
      <c r="P2624" s="27"/>
      <c r="Q2624" s="27"/>
      <c r="R2624" s="228"/>
    </row>
    <row r="2625" spans="6:18" s="139" customFormat="1" ht="15">
      <c r="F2625" s="140"/>
      <c r="O2625" s="27"/>
      <c r="P2625" s="27"/>
      <c r="Q2625" s="27"/>
      <c r="R2625" s="228"/>
    </row>
    <row r="2626" spans="6:18" s="139" customFormat="1" ht="15">
      <c r="F2626" s="140"/>
      <c r="O2626" s="27"/>
      <c r="P2626" s="27"/>
      <c r="Q2626" s="27"/>
      <c r="R2626" s="228"/>
    </row>
    <row r="2627" spans="6:18" s="139" customFormat="1" ht="15">
      <c r="F2627" s="140"/>
      <c r="O2627" s="27"/>
      <c r="P2627" s="27"/>
      <c r="Q2627" s="27"/>
      <c r="R2627" s="228"/>
    </row>
    <row r="2628" spans="6:18" s="139" customFormat="1" ht="15">
      <c r="F2628" s="140"/>
      <c r="O2628" s="27"/>
      <c r="P2628" s="27"/>
      <c r="Q2628" s="27"/>
      <c r="R2628" s="228"/>
    </row>
    <row r="2629" spans="6:18" s="139" customFormat="1" ht="15">
      <c r="F2629" s="140"/>
      <c r="O2629" s="27"/>
      <c r="P2629" s="27"/>
      <c r="Q2629" s="27"/>
      <c r="R2629" s="228"/>
    </row>
    <row r="2630" spans="6:18" s="139" customFormat="1" ht="15">
      <c r="F2630" s="140"/>
      <c r="O2630" s="27"/>
      <c r="P2630" s="27"/>
      <c r="Q2630" s="27"/>
      <c r="R2630" s="228"/>
    </row>
    <row r="2631" spans="6:18" s="139" customFormat="1" ht="15">
      <c r="F2631" s="140"/>
      <c r="O2631" s="27"/>
      <c r="P2631" s="27"/>
      <c r="Q2631" s="27"/>
      <c r="R2631" s="228"/>
    </row>
    <row r="2632" spans="6:18" s="139" customFormat="1" ht="15">
      <c r="F2632" s="140"/>
      <c r="O2632" s="27"/>
      <c r="P2632" s="27"/>
      <c r="Q2632" s="27"/>
      <c r="R2632" s="228"/>
    </row>
    <row r="2633" spans="6:18" s="139" customFormat="1" ht="15">
      <c r="F2633" s="140"/>
      <c r="O2633" s="27"/>
      <c r="P2633" s="27"/>
      <c r="Q2633" s="27"/>
      <c r="R2633" s="228"/>
    </row>
    <row r="2634" spans="6:18" s="139" customFormat="1" ht="15">
      <c r="F2634" s="140"/>
      <c r="O2634" s="27"/>
      <c r="P2634" s="27"/>
      <c r="Q2634" s="27"/>
      <c r="R2634" s="228"/>
    </row>
    <row r="2635" spans="6:18" s="139" customFormat="1" ht="15">
      <c r="F2635" s="140"/>
      <c r="O2635" s="27"/>
      <c r="P2635" s="27"/>
      <c r="Q2635" s="27"/>
      <c r="R2635" s="228"/>
    </row>
    <row r="2636" spans="6:18" s="139" customFormat="1" ht="15">
      <c r="F2636" s="140"/>
      <c r="O2636" s="27"/>
      <c r="P2636" s="27"/>
      <c r="Q2636" s="27"/>
      <c r="R2636" s="228"/>
    </row>
    <row r="2637" spans="6:18" s="139" customFormat="1" ht="15">
      <c r="F2637" s="140"/>
      <c r="O2637" s="27"/>
      <c r="P2637" s="27"/>
      <c r="Q2637" s="27"/>
      <c r="R2637" s="228"/>
    </row>
    <row r="2638" spans="6:18" s="139" customFormat="1" ht="15">
      <c r="F2638" s="140"/>
      <c r="O2638" s="27"/>
      <c r="P2638" s="27"/>
      <c r="Q2638" s="27"/>
      <c r="R2638" s="228"/>
    </row>
    <row r="2639" spans="6:18" s="139" customFormat="1" ht="15">
      <c r="F2639" s="140"/>
      <c r="O2639" s="27"/>
      <c r="P2639" s="27"/>
      <c r="Q2639" s="27"/>
      <c r="R2639" s="228"/>
    </row>
    <row r="2640" spans="6:18" s="139" customFormat="1" ht="15">
      <c r="F2640" s="140"/>
      <c r="O2640" s="27"/>
      <c r="P2640" s="27"/>
      <c r="Q2640" s="27"/>
      <c r="R2640" s="228"/>
    </row>
    <row r="2641" spans="6:18" s="139" customFormat="1" ht="15">
      <c r="F2641" s="140"/>
      <c r="O2641" s="27"/>
      <c r="P2641" s="27"/>
      <c r="Q2641" s="27"/>
      <c r="R2641" s="228"/>
    </row>
    <row r="2642" spans="6:18" s="139" customFormat="1" ht="15">
      <c r="F2642" s="140"/>
      <c r="O2642" s="27"/>
      <c r="P2642" s="27"/>
      <c r="Q2642" s="27"/>
      <c r="R2642" s="228"/>
    </row>
    <row r="2643" spans="6:18" s="139" customFormat="1" ht="15">
      <c r="F2643" s="140"/>
      <c r="O2643" s="27"/>
      <c r="P2643" s="27"/>
      <c r="Q2643" s="27"/>
      <c r="R2643" s="228"/>
    </row>
    <row r="2644" spans="6:18" s="139" customFormat="1" ht="15">
      <c r="F2644" s="140"/>
      <c r="O2644" s="27"/>
      <c r="P2644" s="27"/>
      <c r="Q2644" s="27"/>
      <c r="R2644" s="228"/>
    </row>
    <row r="2645" spans="6:18" s="139" customFormat="1" ht="15">
      <c r="F2645" s="140"/>
      <c r="O2645" s="27"/>
      <c r="P2645" s="27"/>
      <c r="Q2645" s="27"/>
      <c r="R2645" s="228"/>
    </row>
    <row r="2646" spans="6:18" s="139" customFormat="1" ht="15">
      <c r="F2646" s="140"/>
      <c r="O2646" s="27"/>
      <c r="P2646" s="27"/>
      <c r="Q2646" s="27"/>
      <c r="R2646" s="228"/>
    </row>
    <row r="2647" spans="6:18" s="139" customFormat="1" ht="15">
      <c r="F2647" s="140"/>
      <c r="O2647" s="27"/>
      <c r="P2647" s="27"/>
      <c r="Q2647" s="27"/>
      <c r="R2647" s="228"/>
    </row>
    <row r="2648" spans="6:18" s="139" customFormat="1" ht="15">
      <c r="F2648" s="140"/>
      <c r="O2648" s="27"/>
      <c r="P2648" s="27"/>
      <c r="Q2648" s="27"/>
      <c r="R2648" s="228"/>
    </row>
    <row r="2649" spans="6:18" s="139" customFormat="1" ht="15">
      <c r="F2649" s="140"/>
      <c r="O2649" s="27"/>
      <c r="P2649" s="27"/>
      <c r="Q2649" s="27"/>
      <c r="R2649" s="228"/>
    </row>
    <row r="2650" spans="6:18" s="139" customFormat="1" ht="15">
      <c r="F2650" s="140"/>
      <c r="O2650" s="27"/>
      <c r="P2650" s="27"/>
      <c r="Q2650" s="27"/>
      <c r="R2650" s="228"/>
    </row>
    <row r="2651" spans="6:18" s="139" customFormat="1" ht="15">
      <c r="F2651" s="140"/>
      <c r="O2651" s="27"/>
      <c r="P2651" s="27"/>
      <c r="Q2651" s="27"/>
      <c r="R2651" s="228"/>
    </row>
    <row r="2652" spans="6:18" s="139" customFormat="1" ht="15">
      <c r="F2652" s="140"/>
      <c r="O2652" s="27"/>
      <c r="P2652" s="27"/>
      <c r="Q2652" s="27"/>
      <c r="R2652" s="228"/>
    </row>
    <row r="2653" spans="6:18" s="139" customFormat="1" ht="15">
      <c r="F2653" s="140"/>
      <c r="O2653" s="27"/>
      <c r="P2653" s="27"/>
      <c r="Q2653" s="27"/>
      <c r="R2653" s="228"/>
    </row>
    <row r="2654" spans="6:18" s="139" customFormat="1" ht="15">
      <c r="F2654" s="140"/>
      <c r="O2654" s="27"/>
      <c r="P2654" s="27"/>
      <c r="Q2654" s="27"/>
      <c r="R2654" s="228"/>
    </row>
    <row r="2655" spans="6:18" s="139" customFormat="1" ht="15">
      <c r="F2655" s="140"/>
      <c r="O2655" s="27"/>
      <c r="P2655" s="27"/>
      <c r="Q2655" s="27"/>
      <c r="R2655" s="228"/>
    </row>
    <row r="2656" spans="6:18" s="139" customFormat="1" ht="15">
      <c r="F2656" s="140"/>
      <c r="O2656" s="27"/>
      <c r="P2656" s="27"/>
      <c r="Q2656" s="27"/>
      <c r="R2656" s="228"/>
    </row>
    <row r="2657" spans="6:18" s="139" customFormat="1" ht="15">
      <c r="F2657" s="140"/>
      <c r="O2657" s="27"/>
      <c r="P2657" s="27"/>
      <c r="Q2657" s="27"/>
      <c r="R2657" s="228"/>
    </row>
    <row r="2658" spans="6:18" s="139" customFormat="1" ht="15">
      <c r="F2658" s="140"/>
      <c r="O2658" s="27"/>
      <c r="P2658" s="27"/>
      <c r="Q2658" s="27"/>
      <c r="R2658" s="228"/>
    </row>
    <row r="2659" spans="6:18" s="139" customFormat="1" ht="15">
      <c r="F2659" s="140"/>
      <c r="O2659" s="27"/>
      <c r="P2659" s="27"/>
      <c r="Q2659" s="27"/>
      <c r="R2659" s="228"/>
    </row>
    <row r="2660" spans="6:18" s="139" customFormat="1" ht="15">
      <c r="F2660" s="140"/>
      <c r="O2660" s="27"/>
      <c r="P2660" s="27"/>
      <c r="Q2660" s="27"/>
      <c r="R2660" s="228"/>
    </row>
    <row r="2661" spans="6:18" s="139" customFormat="1" ht="15">
      <c r="F2661" s="140"/>
      <c r="O2661" s="27"/>
      <c r="P2661" s="27"/>
      <c r="Q2661" s="27"/>
      <c r="R2661" s="228"/>
    </row>
    <row r="2662" spans="6:18" s="139" customFormat="1" ht="15">
      <c r="F2662" s="140"/>
      <c r="O2662" s="27"/>
      <c r="P2662" s="27"/>
      <c r="Q2662" s="27"/>
      <c r="R2662" s="228"/>
    </row>
    <row r="2663" spans="6:18" s="139" customFormat="1" ht="15">
      <c r="F2663" s="140"/>
      <c r="O2663" s="27"/>
      <c r="P2663" s="27"/>
      <c r="Q2663" s="27"/>
      <c r="R2663" s="228"/>
    </row>
    <row r="2664" spans="6:18" s="139" customFormat="1" ht="15">
      <c r="F2664" s="140"/>
      <c r="O2664" s="27"/>
      <c r="P2664" s="27"/>
      <c r="Q2664" s="27"/>
      <c r="R2664" s="228"/>
    </row>
    <row r="2665" spans="6:18" s="139" customFormat="1" ht="15">
      <c r="F2665" s="140"/>
      <c r="O2665" s="27"/>
      <c r="P2665" s="27"/>
      <c r="Q2665" s="27"/>
      <c r="R2665" s="228"/>
    </row>
    <row r="2666" spans="6:18" s="139" customFormat="1" ht="15">
      <c r="F2666" s="140"/>
      <c r="O2666" s="27"/>
      <c r="P2666" s="27"/>
      <c r="Q2666" s="27"/>
      <c r="R2666" s="228"/>
    </row>
    <row r="2667" spans="6:18" s="139" customFormat="1" ht="15">
      <c r="F2667" s="140"/>
      <c r="O2667" s="27"/>
      <c r="P2667" s="27"/>
      <c r="Q2667" s="27"/>
      <c r="R2667" s="228"/>
    </row>
    <row r="2668" spans="6:18" s="139" customFormat="1" ht="15">
      <c r="F2668" s="140"/>
      <c r="O2668" s="27"/>
      <c r="P2668" s="27"/>
      <c r="Q2668" s="27"/>
      <c r="R2668" s="228"/>
    </row>
    <row r="2669" spans="6:18" s="139" customFormat="1" ht="15">
      <c r="F2669" s="140"/>
      <c r="O2669" s="27"/>
      <c r="P2669" s="27"/>
      <c r="Q2669" s="27"/>
      <c r="R2669" s="228"/>
    </row>
    <row r="2670" spans="6:18" s="139" customFormat="1" ht="15">
      <c r="F2670" s="140"/>
      <c r="O2670" s="27"/>
      <c r="P2670" s="27"/>
      <c r="Q2670" s="27"/>
      <c r="R2670" s="228"/>
    </row>
    <row r="2671" spans="6:18" s="139" customFormat="1" ht="15">
      <c r="F2671" s="140"/>
      <c r="O2671" s="27"/>
      <c r="P2671" s="27"/>
      <c r="Q2671" s="27"/>
      <c r="R2671" s="228"/>
    </row>
    <row r="2672" spans="6:18" s="139" customFormat="1" ht="15">
      <c r="F2672" s="140"/>
      <c r="O2672" s="27"/>
      <c r="P2672" s="27"/>
      <c r="Q2672" s="27"/>
      <c r="R2672" s="228"/>
    </row>
    <row r="2673" spans="6:18" s="139" customFormat="1" ht="15">
      <c r="F2673" s="140"/>
      <c r="O2673" s="27"/>
      <c r="P2673" s="27"/>
      <c r="Q2673" s="27"/>
      <c r="R2673" s="228"/>
    </row>
    <row r="2674" spans="6:18" s="139" customFormat="1" ht="15">
      <c r="F2674" s="140"/>
      <c r="O2674" s="27"/>
      <c r="P2674" s="27"/>
      <c r="Q2674" s="27"/>
      <c r="R2674" s="228"/>
    </row>
    <row r="2675" spans="6:18" s="139" customFormat="1" ht="15">
      <c r="F2675" s="140"/>
      <c r="O2675" s="27"/>
      <c r="P2675" s="27"/>
      <c r="Q2675" s="27"/>
      <c r="R2675" s="228"/>
    </row>
    <row r="2676" spans="6:18" s="139" customFormat="1" ht="15">
      <c r="F2676" s="140"/>
      <c r="O2676" s="27"/>
      <c r="P2676" s="27"/>
      <c r="Q2676" s="27"/>
      <c r="R2676" s="228"/>
    </row>
    <row r="2677" spans="6:18" s="139" customFormat="1" ht="15">
      <c r="F2677" s="140"/>
      <c r="O2677" s="27"/>
      <c r="P2677" s="27"/>
      <c r="Q2677" s="27"/>
      <c r="R2677" s="228"/>
    </row>
    <row r="2678" spans="6:18" s="139" customFormat="1" ht="15">
      <c r="F2678" s="140"/>
      <c r="O2678" s="27"/>
      <c r="P2678" s="27"/>
      <c r="Q2678" s="27"/>
      <c r="R2678" s="228"/>
    </row>
    <row r="2679" spans="6:18" s="139" customFormat="1" ht="15">
      <c r="F2679" s="140"/>
      <c r="O2679" s="27"/>
      <c r="P2679" s="27"/>
      <c r="Q2679" s="27"/>
      <c r="R2679" s="228"/>
    </row>
    <row r="2680" spans="6:18" s="139" customFormat="1" ht="15">
      <c r="F2680" s="140"/>
      <c r="O2680" s="27"/>
      <c r="P2680" s="27"/>
      <c r="Q2680" s="27"/>
      <c r="R2680" s="228"/>
    </row>
    <row r="2681" spans="6:18" s="139" customFormat="1" ht="15">
      <c r="F2681" s="140"/>
      <c r="O2681" s="27"/>
      <c r="P2681" s="27"/>
      <c r="Q2681" s="27"/>
      <c r="R2681" s="228"/>
    </row>
    <row r="2682" spans="6:18" s="139" customFormat="1" ht="15">
      <c r="F2682" s="140"/>
      <c r="O2682" s="27"/>
      <c r="P2682" s="27"/>
      <c r="Q2682" s="27"/>
      <c r="R2682" s="228"/>
    </row>
    <row r="2683" spans="6:18" s="139" customFormat="1" ht="15">
      <c r="F2683" s="140"/>
      <c r="O2683" s="27"/>
      <c r="P2683" s="27"/>
      <c r="Q2683" s="27"/>
      <c r="R2683" s="228"/>
    </row>
    <row r="2684" spans="6:18" s="139" customFormat="1" ht="15">
      <c r="F2684" s="140"/>
      <c r="O2684" s="27"/>
      <c r="P2684" s="27"/>
      <c r="Q2684" s="27"/>
      <c r="R2684" s="228"/>
    </row>
    <row r="2685" spans="6:18" s="139" customFormat="1" ht="15">
      <c r="F2685" s="140"/>
      <c r="O2685" s="27"/>
      <c r="P2685" s="27"/>
      <c r="Q2685" s="27"/>
      <c r="R2685" s="228"/>
    </row>
    <row r="2686" spans="6:18" s="139" customFormat="1" ht="15">
      <c r="F2686" s="140"/>
      <c r="O2686" s="27"/>
      <c r="P2686" s="27"/>
      <c r="Q2686" s="27"/>
      <c r="R2686" s="228"/>
    </row>
    <row r="2687" spans="6:18" s="139" customFormat="1" ht="15">
      <c r="F2687" s="140"/>
      <c r="O2687" s="27"/>
      <c r="P2687" s="27"/>
      <c r="Q2687" s="27"/>
      <c r="R2687" s="228"/>
    </row>
    <row r="2688" spans="6:18" s="139" customFormat="1" ht="15">
      <c r="F2688" s="140"/>
      <c r="O2688" s="27"/>
      <c r="P2688" s="27"/>
      <c r="Q2688" s="27"/>
      <c r="R2688" s="228"/>
    </row>
    <row r="2689" spans="6:18" s="139" customFormat="1" ht="15">
      <c r="F2689" s="140"/>
      <c r="O2689" s="27"/>
      <c r="P2689" s="27"/>
      <c r="Q2689" s="27"/>
      <c r="R2689" s="228"/>
    </row>
    <row r="2690" spans="6:18" s="139" customFormat="1" ht="15">
      <c r="F2690" s="140"/>
      <c r="O2690" s="27"/>
      <c r="P2690" s="27"/>
      <c r="Q2690" s="27"/>
      <c r="R2690" s="228"/>
    </row>
    <row r="2691" spans="6:18" s="139" customFormat="1" ht="15">
      <c r="F2691" s="140"/>
      <c r="O2691" s="27"/>
      <c r="P2691" s="27"/>
      <c r="Q2691" s="27"/>
      <c r="R2691" s="228"/>
    </row>
    <row r="2692" spans="6:18" s="139" customFormat="1" ht="15">
      <c r="F2692" s="140"/>
      <c r="O2692" s="27"/>
      <c r="P2692" s="27"/>
      <c r="Q2692" s="27"/>
      <c r="R2692" s="228"/>
    </row>
    <row r="2693" spans="6:18" s="139" customFormat="1" ht="15">
      <c r="F2693" s="140"/>
      <c r="O2693" s="27"/>
      <c r="P2693" s="27"/>
      <c r="Q2693" s="27"/>
      <c r="R2693" s="228"/>
    </row>
    <row r="2694" spans="6:18" s="139" customFormat="1" ht="15">
      <c r="F2694" s="140"/>
      <c r="O2694" s="27"/>
      <c r="P2694" s="27"/>
      <c r="Q2694" s="27"/>
      <c r="R2694" s="228"/>
    </row>
    <row r="2695" spans="6:18" s="139" customFormat="1" ht="15">
      <c r="F2695" s="140"/>
      <c r="O2695" s="27"/>
      <c r="P2695" s="27"/>
      <c r="Q2695" s="27"/>
      <c r="R2695" s="228"/>
    </row>
    <row r="2696" spans="6:18" s="139" customFormat="1" ht="15">
      <c r="F2696" s="140"/>
      <c r="O2696" s="27"/>
      <c r="P2696" s="27"/>
      <c r="Q2696" s="27"/>
      <c r="R2696" s="228"/>
    </row>
    <row r="2697" spans="6:18" s="139" customFormat="1" ht="15">
      <c r="F2697" s="140"/>
      <c r="O2697" s="27"/>
      <c r="P2697" s="27"/>
      <c r="Q2697" s="27"/>
      <c r="R2697" s="228"/>
    </row>
    <row r="2698" spans="6:18" s="139" customFormat="1" ht="15">
      <c r="F2698" s="140"/>
      <c r="O2698" s="27"/>
      <c r="P2698" s="27"/>
      <c r="Q2698" s="27"/>
      <c r="R2698" s="228"/>
    </row>
    <row r="2699" spans="6:18" s="139" customFormat="1" ht="15">
      <c r="F2699" s="140"/>
      <c r="O2699" s="27"/>
      <c r="P2699" s="27"/>
      <c r="Q2699" s="27"/>
      <c r="R2699" s="228"/>
    </row>
  </sheetData>
  <sheetProtection/>
  <mergeCells count="27">
    <mergeCell ref="B23:V23"/>
    <mergeCell ref="K3:K5"/>
    <mergeCell ref="L3:L5"/>
    <mergeCell ref="M3:M5"/>
    <mergeCell ref="S4:T4"/>
    <mergeCell ref="E3:F3"/>
    <mergeCell ref="G3:H3"/>
    <mergeCell ref="Q3:Q4"/>
    <mergeCell ref="N3:N4"/>
    <mergeCell ref="S3:V3"/>
    <mergeCell ref="I3:J3"/>
    <mergeCell ref="E4:E5"/>
    <mergeCell ref="F4:F5"/>
    <mergeCell ref="G4:G5"/>
    <mergeCell ref="H4:H5"/>
    <mergeCell ref="I4:I5"/>
    <mergeCell ref="J4:J5"/>
    <mergeCell ref="F25:H25"/>
    <mergeCell ref="C25:E25"/>
    <mergeCell ref="C26:E26"/>
    <mergeCell ref="A2:V2"/>
    <mergeCell ref="R3:R4"/>
    <mergeCell ref="O3:P4"/>
    <mergeCell ref="A3:A5"/>
    <mergeCell ref="B3:B5"/>
    <mergeCell ref="C3:C5"/>
    <mergeCell ref="D3:D5"/>
  </mergeCells>
  <printOptions/>
  <pageMargins left="0.3937007874015748" right="0.3937007874015748" top="0.3937007874015748" bottom="0.3937007874015748" header="0" footer="0.31496062992125984"/>
  <pageSetup fitToHeight="40" horizontalDpi="600" verticalDpi="600" orientation="landscape" paperSize="9" scale="58" r:id="rId3"/>
  <headerFooter alignWithMargins="0">
    <oddHeader>&amp;C&amp;"Times New Roman,обычный"&amp;14&amp;P</oddHeader>
  </headerFooter>
  <colBreaks count="1" manualBreakCount="1">
    <brk id="22" max="1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0" zoomScaleNormal="70" zoomScalePageLayoutView="0" workbookViewId="0" topLeftCell="A1">
      <selection activeCell="G54" sqref="G54"/>
    </sheetView>
  </sheetViews>
  <sheetFormatPr defaultColWidth="8.796875" defaultRowHeight="14.25"/>
  <cols>
    <col min="1" max="1" width="29.19921875" style="0" customWidth="1"/>
    <col min="2" max="2" width="15.3984375" style="0" customWidth="1"/>
    <col min="3" max="3" width="15.09765625" style="0" customWidth="1"/>
    <col min="4" max="4" width="24.8984375" style="0" customWidth="1"/>
    <col min="5" max="5" width="11.69921875" style="0" customWidth="1"/>
    <col min="6" max="6" width="17.19921875" style="0" customWidth="1"/>
    <col min="7" max="7" width="26" style="0" customWidth="1"/>
  </cols>
  <sheetData>
    <row r="1" ht="18">
      <c r="G1" s="186" t="s">
        <v>29</v>
      </c>
    </row>
    <row r="2" spans="1:7" ht="34.5" customHeight="1">
      <c r="A2" s="367" t="s">
        <v>150</v>
      </c>
      <c r="B2" s="367"/>
      <c r="C2" s="367"/>
      <c r="D2" s="367"/>
      <c r="E2" s="367"/>
      <c r="F2" s="367"/>
      <c r="G2" s="367"/>
    </row>
    <row r="3" spans="1:7" ht="78">
      <c r="A3" s="410" t="s">
        <v>50</v>
      </c>
      <c r="B3" s="410" t="s">
        <v>41</v>
      </c>
      <c r="C3" s="410"/>
      <c r="D3" s="286" t="s">
        <v>18</v>
      </c>
      <c r="E3" s="410" t="s">
        <v>42</v>
      </c>
      <c r="F3" s="410"/>
      <c r="G3" s="410" t="s">
        <v>43</v>
      </c>
    </row>
    <row r="4" spans="1:7" ht="30.75">
      <c r="A4" s="410"/>
      <c r="B4" s="286" t="s">
        <v>44</v>
      </c>
      <c r="C4" s="286" t="s">
        <v>45</v>
      </c>
      <c r="D4" s="286"/>
      <c r="E4" s="286" t="s">
        <v>46</v>
      </c>
      <c r="F4" s="286" t="s">
        <v>47</v>
      </c>
      <c r="G4" s="410"/>
    </row>
    <row r="5" spans="1:7" s="326" customFormat="1" ht="66.75" customHeight="1">
      <c r="A5" s="281" t="s">
        <v>293</v>
      </c>
      <c r="B5" s="284" t="s">
        <v>217</v>
      </c>
      <c r="C5" s="284" t="s">
        <v>218</v>
      </c>
      <c r="D5" s="282" t="s">
        <v>468</v>
      </c>
      <c r="E5" s="283" t="s">
        <v>198</v>
      </c>
      <c r="F5" s="285" t="s">
        <v>199</v>
      </c>
      <c r="G5" s="283" t="s">
        <v>470</v>
      </c>
    </row>
    <row r="6" spans="1:7" s="326" customFormat="1" ht="66.75" customHeight="1">
      <c r="A6" s="346" t="s">
        <v>469</v>
      </c>
      <c r="B6" s="284" t="s">
        <v>288</v>
      </c>
      <c r="C6" s="284" t="s">
        <v>289</v>
      </c>
      <c r="D6" s="282" t="s">
        <v>290</v>
      </c>
      <c r="E6" s="285" t="s">
        <v>291</v>
      </c>
      <c r="F6" s="285" t="s">
        <v>292</v>
      </c>
      <c r="G6" s="297" t="s">
        <v>471</v>
      </c>
    </row>
    <row r="7" spans="1:7" s="326" customFormat="1" ht="66.75" customHeight="1">
      <c r="A7" s="298" t="s">
        <v>294</v>
      </c>
      <c r="B7" s="284" t="s">
        <v>295</v>
      </c>
      <c r="C7" s="284" t="s">
        <v>296</v>
      </c>
      <c r="D7" s="282" t="s">
        <v>297</v>
      </c>
      <c r="E7" s="285" t="s">
        <v>291</v>
      </c>
      <c r="F7" s="285" t="s">
        <v>292</v>
      </c>
      <c r="G7" s="282" t="s">
        <v>298</v>
      </c>
    </row>
    <row r="8" spans="1:7" s="326" customFormat="1" ht="66.75" customHeight="1">
      <c r="A8" s="298" t="s">
        <v>294</v>
      </c>
      <c r="B8" s="284" t="s">
        <v>299</v>
      </c>
      <c r="C8" s="284" t="s">
        <v>300</v>
      </c>
      <c r="D8" s="282" t="s">
        <v>301</v>
      </c>
      <c r="E8" s="285" t="s">
        <v>291</v>
      </c>
      <c r="F8" s="285" t="s">
        <v>292</v>
      </c>
      <c r="G8" s="282" t="s">
        <v>298</v>
      </c>
    </row>
    <row r="9" spans="1:7" s="326" customFormat="1" ht="66.75" customHeight="1">
      <c r="A9" s="298" t="s">
        <v>294</v>
      </c>
      <c r="B9" s="284" t="s">
        <v>296</v>
      </c>
      <c r="C9" s="284" t="s">
        <v>302</v>
      </c>
      <c r="D9" s="282" t="s">
        <v>303</v>
      </c>
      <c r="E9" s="285" t="s">
        <v>291</v>
      </c>
      <c r="F9" s="285" t="s">
        <v>292</v>
      </c>
      <c r="G9" s="282" t="s">
        <v>298</v>
      </c>
    </row>
    <row r="10" spans="1:7" s="326" customFormat="1" ht="66.75" customHeight="1">
      <c r="A10" s="298" t="s">
        <v>294</v>
      </c>
      <c r="B10" s="284" t="s">
        <v>304</v>
      </c>
      <c r="C10" s="284" t="s">
        <v>305</v>
      </c>
      <c r="D10" s="282" t="s">
        <v>306</v>
      </c>
      <c r="E10" s="285" t="s">
        <v>291</v>
      </c>
      <c r="F10" s="285" t="s">
        <v>292</v>
      </c>
      <c r="G10" s="282" t="s">
        <v>298</v>
      </c>
    </row>
    <row r="11" spans="1:7" s="326" customFormat="1" ht="66.75" customHeight="1">
      <c r="A11" s="298" t="s">
        <v>307</v>
      </c>
      <c r="B11" s="284" t="s">
        <v>309</v>
      </c>
      <c r="C11" s="284" t="s">
        <v>310</v>
      </c>
      <c r="D11" s="282" t="s">
        <v>311</v>
      </c>
      <c r="E11" s="285" t="s">
        <v>291</v>
      </c>
      <c r="F11" s="285" t="s">
        <v>308</v>
      </c>
      <c r="G11" s="282" t="s">
        <v>315</v>
      </c>
    </row>
    <row r="12" spans="1:7" s="326" customFormat="1" ht="62.25" customHeight="1">
      <c r="A12" s="298" t="s">
        <v>307</v>
      </c>
      <c r="B12" s="284" t="s">
        <v>312</v>
      </c>
      <c r="C12" s="284" t="s">
        <v>313</v>
      </c>
      <c r="D12" s="282" t="s">
        <v>314</v>
      </c>
      <c r="E12" s="285" t="s">
        <v>291</v>
      </c>
      <c r="F12" s="285" t="s">
        <v>308</v>
      </c>
      <c r="G12" s="282" t="s">
        <v>315</v>
      </c>
    </row>
    <row r="13" spans="1:7" s="326" customFormat="1" ht="66" customHeight="1">
      <c r="A13" s="298" t="s">
        <v>307</v>
      </c>
      <c r="B13" s="284" t="s">
        <v>316</v>
      </c>
      <c r="C13" s="284" t="s">
        <v>219</v>
      </c>
      <c r="D13" s="282" t="s">
        <v>317</v>
      </c>
      <c r="E13" s="285" t="s">
        <v>291</v>
      </c>
      <c r="F13" s="285" t="s">
        <v>308</v>
      </c>
      <c r="G13" s="282" t="s">
        <v>315</v>
      </c>
    </row>
    <row r="14" spans="1:9" s="326" customFormat="1" ht="62.25">
      <c r="A14" s="298" t="s">
        <v>307</v>
      </c>
      <c r="B14" s="284" t="s">
        <v>318</v>
      </c>
      <c r="C14" s="284" t="s">
        <v>319</v>
      </c>
      <c r="D14" s="282" t="s">
        <v>320</v>
      </c>
      <c r="E14" s="285" t="s">
        <v>291</v>
      </c>
      <c r="F14" s="285" t="s">
        <v>308</v>
      </c>
      <c r="G14" s="282" t="s">
        <v>315</v>
      </c>
      <c r="H14" s="327"/>
      <c r="I14" s="327"/>
    </row>
    <row r="15" spans="1:11" s="326" customFormat="1" ht="47.25" customHeight="1">
      <c r="A15" s="282" t="s">
        <v>336</v>
      </c>
      <c r="B15" s="284" t="s">
        <v>321</v>
      </c>
      <c r="C15" s="284" t="s">
        <v>322</v>
      </c>
      <c r="D15" s="283" t="s">
        <v>323</v>
      </c>
      <c r="E15" s="285" t="s">
        <v>291</v>
      </c>
      <c r="F15" s="285" t="s">
        <v>308</v>
      </c>
      <c r="G15" s="283" t="s">
        <v>200</v>
      </c>
      <c r="H15" s="328"/>
      <c r="I15" s="328"/>
      <c r="J15" s="328"/>
      <c r="K15" s="328"/>
    </row>
    <row r="16" spans="1:12" s="326" customFormat="1" ht="48" customHeight="1">
      <c r="A16" s="282" t="s">
        <v>336</v>
      </c>
      <c r="B16" s="284" t="s">
        <v>324</v>
      </c>
      <c r="C16" s="284" t="s">
        <v>325</v>
      </c>
      <c r="D16" s="283" t="s">
        <v>326</v>
      </c>
      <c r="E16" s="285" t="s">
        <v>291</v>
      </c>
      <c r="F16" s="285" t="s">
        <v>308</v>
      </c>
      <c r="G16" s="283" t="s">
        <v>200</v>
      </c>
      <c r="H16" s="329"/>
      <c r="I16" s="329"/>
      <c r="J16" s="329"/>
      <c r="K16" s="329"/>
      <c r="L16" s="329"/>
    </row>
    <row r="17" spans="1:12" s="326" customFormat="1" ht="49.5" customHeight="1">
      <c r="A17" s="282" t="s">
        <v>336</v>
      </c>
      <c r="B17" s="284" t="s">
        <v>327</v>
      </c>
      <c r="C17" s="284" t="s">
        <v>328</v>
      </c>
      <c r="D17" s="283" t="s">
        <v>329</v>
      </c>
      <c r="E17" s="285" t="s">
        <v>291</v>
      </c>
      <c r="F17" s="285" t="s">
        <v>308</v>
      </c>
      <c r="G17" s="283" t="s">
        <v>200</v>
      </c>
      <c r="H17" s="329"/>
      <c r="I17" s="329"/>
      <c r="J17" s="329"/>
      <c r="K17" s="329"/>
      <c r="L17" s="329"/>
    </row>
    <row r="18" spans="1:11" s="326" customFormat="1" ht="48" customHeight="1">
      <c r="A18" s="282" t="s">
        <v>336</v>
      </c>
      <c r="B18" s="284" t="s">
        <v>330</v>
      </c>
      <c r="C18" s="284" t="s">
        <v>331</v>
      </c>
      <c r="D18" s="283" t="s">
        <v>332</v>
      </c>
      <c r="E18" s="285" t="s">
        <v>291</v>
      </c>
      <c r="F18" s="285" t="s">
        <v>308</v>
      </c>
      <c r="G18" s="283" t="s">
        <v>200</v>
      </c>
      <c r="J18" s="330"/>
      <c r="K18" s="330"/>
    </row>
    <row r="19" spans="1:7" s="326" customFormat="1" ht="48" customHeight="1">
      <c r="A19" s="282" t="s">
        <v>336</v>
      </c>
      <c r="B19" s="284" t="s">
        <v>333</v>
      </c>
      <c r="C19" s="284" t="s">
        <v>334</v>
      </c>
      <c r="D19" s="283" t="s">
        <v>335</v>
      </c>
      <c r="E19" s="285" t="s">
        <v>291</v>
      </c>
      <c r="F19" s="285" t="s">
        <v>308</v>
      </c>
      <c r="G19" s="283" t="s">
        <v>200</v>
      </c>
    </row>
    <row r="20" spans="1:7" s="326" customFormat="1" ht="48.75" customHeight="1">
      <c r="A20" s="282" t="s">
        <v>341</v>
      </c>
      <c r="B20" s="284" t="s">
        <v>337</v>
      </c>
      <c r="C20" s="284" t="s">
        <v>338</v>
      </c>
      <c r="D20" s="282" t="s">
        <v>343</v>
      </c>
      <c r="E20" s="285" t="s">
        <v>291</v>
      </c>
      <c r="F20" s="285" t="s">
        <v>308</v>
      </c>
      <c r="G20" s="283" t="s">
        <v>200</v>
      </c>
    </row>
    <row r="21" spans="1:7" s="326" customFormat="1" ht="48.75" customHeight="1">
      <c r="A21" s="282" t="s">
        <v>341</v>
      </c>
      <c r="B21" s="284" t="s">
        <v>339</v>
      </c>
      <c r="C21" s="284" t="s">
        <v>340</v>
      </c>
      <c r="D21" s="282" t="s">
        <v>344</v>
      </c>
      <c r="E21" s="285" t="s">
        <v>291</v>
      </c>
      <c r="F21" s="285" t="s">
        <v>308</v>
      </c>
      <c r="G21" s="283" t="s">
        <v>200</v>
      </c>
    </row>
    <row r="22" spans="1:7" s="326" customFormat="1" ht="46.5">
      <c r="A22" s="282" t="s">
        <v>336</v>
      </c>
      <c r="B22" s="284" t="s">
        <v>342</v>
      </c>
      <c r="C22" s="284" t="s">
        <v>221</v>
      </c>
      <c r="D22" s="283" t="s">
        <v>220</v>
      </c>
      <c r="E22" s="285" t="s">
        <v>291</v>
      </c>
      <c r="F22" s="285" t="s">
        <v>308</v>
      </c>
      <c r="G22" s="283" t="s">
        <v>200</v>
      </c>
    </row>
    <row r="23" spans="1:7" s="326" customFormat="1" ht="46.5">
      <c r="A23" s="282" t="s">
        <v>336</v>
      </c>
      <c r="B23" s="284" t="s">
        <v>345</v>
      </c>
      <c r="C23" s="284" t="s">
        <v>346</v>
      </c>
      <c r="D23" s="283" t="s">
        <v>347</v>
      </c>
      <c r="E23" s="285" t="s">
        <v>291</v>
      </c>
      <c r="F23" s="285" t="s">
        <v>308</v>
      </c>
      <c r="G23" s="283" t="s">
        <v>200</v>
      </c>
    </row>
    <row r="24" spans="1:7" s="326" customFormat="1" ht="46.5">
      <c r="A24" s="282" t="s">
        <v>336</v>
      </c>
      <c r="B24" s="284" t="s">
        <v>348</v>
      </c>
      <c r="C24" s="284" t="s">
        <v>349</v>
      </c>
      <c r="D24" s="283" t="s">
        <v>350</v>
      </c>
      <c r="E24" s="285" t="s">
        <v>291</v>
      </c>
      <c r="F24" s="285" t="s">
        <v>308</v>
      </c>
      <c r="G24" s="283" t="s">
        <v>200</v>
      </c>
    </row>
    <row r="25" spans="1:7" s="326" customFormat="1" ht="46.5">
      <c r="A25" s="282" t="s">
        <v>336</v>
      </c>
      <c r="B25" s="284" t="s">
        <v>351</v>
      </c>
      <c r="C25" s="284" t="s">
        <v>352</v>
      </c>
      <c r="D25" s="283" t="s">
        <v>353</v>
      </c>
      <c r="E25" s="285" t="s">
        <v>291</v>
      </c>
      <c r="F25" s="285" t="s">
        <v>308</v>
      </c>
      <c r="G25" s="283" t="s">
        <v>200</v>
      </c>
    </row>
    <row r="26" spans="1:7" s="326" customFormat="1" ht="46.5">
      <c r="A26" s="283" t="s">
        <v>354</v>
      </c>
      <c r="B26" s="284" t="s">
        <v>355</v>
      </c>
      <c r="C26" s="284" t="s">
        <v>356</v>
      </c>
      <c r="D26" s="283" t="s">
        <v>357</v>
      </c>
      <c r="E26" s="285" t="s">
        <v>291</v>
      </c>
      <c r="F26" s="285" t="s">
        <v>308</v>
      </c>
      <c r="G26" s="297" t="s">
        <v>472</v>
      </c>
    </row>
    <row r="27" spans="1:7" s="326" customFormat="1" ht="46.5">
      <c r="A27" s="283" t="s">
        <v>354</v>
      </c>
      <c r="B27" s="284" t="s">
        <v>359</v>
      </c>
      <c r="C27" s="284" t="s">
        <v>360</v>
      </c>
      <c r="D27" s="283" t="s">
        <v>361</v>
      </c>
      <c r="E27" s="285" t="s">
        <v>291</v>
      </c>
      <c r="F27" s="285" t="s">
        <v>358</v>
      </c>
      <c r="G27" s="297" t="s">
        <v>472</v>
      </c>
    </row>
    <row r="28" spans="1:7" s="326" customFormat="1" ht="52.5" customHeight="1">
      <c r="A28" s="283" t="s">
        <v>354</v>
      </c>
      <c r="B28" s="284" t="s">
        <v>362</v>
      </c>
      <c r="C28" s="284" t="s">
        <v>363</v>
      </c>
      <c r="D28" s="283" t="s">
        <v>364</v>
      </c>
      <c r="E28" s="285" t="s">
        <v>291</v>
      </c>
      <c r="F28" s="285" t="s">
        <v>358</v>
      </c>
      <c r="G28" s="297" t="s">
        <v>472</v>
      </c>
    </row>
    <row r="29" spans="1:7" s="326" customFormat="1" ht="78">
      <c r="A29" s="283" t="s">
        <v>365</v>
      </c>
      <c r="B29" s="284" t="s">
        <v>366</v>
      </c>
      <c r="C29" s="284" t="s">
        <v>367</v>
      </c>
      <c r="D29" s="283" t="s">
        <v>368</v>
      </c>
      <c r="E29" s="285" t="s">
        <v>291</v>
      </c>
      <c r="F29" s="285" t="s">
        <v>358</v>
      </c>
      <c r="G29" s="297" t="s">
        <v>369</v>
      </c>
    </row>
    <row r="30" spans="1:7" s="326" customFormat="1" ht="46.5">
      <c r="A30" s="283" t="s">
        <v>370</v>
      </c>
      <c r="B30" s="284" t="s">
        <v>371</v>
      </c>
      <c r="C30" s="284" t="s">
        <v>372</v>
      </c>
      <c r="D30" s="283" t="s">
        <v>373</v>
      </c>
      <c r="E30" s="285" t="s">
        <v>291</v>
      </c>
      <c r="F30" s="285" t="s">
        <v>358</v>
      </c>
      <c r="G30" s="297" t="s">
        <v>197</v>
      </c>
    </row>
    <row r="31" spans="1:7" s="326" customFormat="1" ht="46.5">
      <c r="A31" s="283" t="s">
        <v>370</v>
      </c>
      <c r="B31" s="284" t="s">
        <v>374</v>
      </c>
      <c r="C31" s="284" t="s">
        <v>375</v>
      </c>
      <c r="D31" s="283" t="s">
        <v>376</v>
      </c>
      <c r="E31" s="285" t="s">
        <v>291</v>
      </c>
      <c r="F31" s="285" t="s">
        <v>358</v>
      </c>
      <c r="G31" s="297" t="s">
        <v>197</v>
      </c>
    </row>
    <row r="32" spans="1:7" s="326" customFormat="1" ht="46.5">
      <c r="A32" s="283" t="s">
        <v>370</v>
      </c>
      <c r="B32" s="284" t="s">
        <v>377</v>
      </c>
      <c r="C32" s="284" t="s">
        <v>378</v>
      </c>
      <c r="D32" s="283" t="s">
        <v>314</v>
      </c>
      <c r="E32" s="285" t="s">
        <v>291</v>
      </c>
      <c r="F32" s="285" t="s">
        <v>292</v>
      </c>
      <c r="G32" s="297" t="s">
        <v>197</v>
      </c>
    </row>
    <row r="33" spans="1:7" s="326" customFormat="1" ht="46.5">
      <c r="A33" s="283" t="s">
        <v>381</v>
      </c>
      <c r="B33" s="284" t="s">
        <v>379</v>
      </c>
      <c r="C33" s="284" t="s">
        <v>380</v>
      </c>
      <c r="D33" s="283" t="s">
        <v>368</v>
      </c>
      <c r="E33" s="285" t="s">
        <v>292</v>
      </c>
      <c r="F33" s="285" t="s">
        <v>308</v>
      </c>
      <c r="G33" s="297" t="s">
        <v>222</v>
      </c>
    </row>
    <row r="34" spans="1:7" s="326" customFormat="1" ht="46.5">
      <c r="A34" s="283" t="s">
        <v>382</v>
      </c>
      <c r="B34" s="284" t="s">
        <v>383</v>
      </c>
      <c r="C34" s="284" t="s">
        <v>384</v>
      </c>
      <c r="D34" s="283" t="s">
        <v>335</v>
      </c>
      <c r="E34" s="285" t="s">
        <v>292</v>
      </c>
      <c r="F34" s="285" t="s">
        <v>308</v>
      </c>
      <c r="G34" s="297" t="s">
        <v>222</v>
      </c>
    </row>
    <row r="35" spans="1:7" s="326" customFormat="1" ht="46.5">
      <c r="A35" s="283" t="s">
        <v>385</v>
      </c>
      <c r="B35" s="284" t="s">
        <v>386</v>
      </c>
      <c r="C35" s="284" t="s">
        <v>387</v>
      </c>
      <c r="D35" s="283" t="s">
        <v>388</v>
      </c>
      <c r="E35" s="285" t="s">
        <v>291</v>
      </c>
      <c r="F35" s="285" t="s">
        <v>358</v>
      </c>
      <c r="G35" s="297" t="s">
        <v>389</v>
      </c>
    </row>
    <row r="36" spans="1:7" s="326" customFormat="1" ht="46.5">
      <c r="A36" s="283" t="s">
        <v>385</v>
      </c>
      <c r="B36" s="284" t="s">
        <v>390</v>
      </c>
      <c r="C36" s="284" t="s">
        <v>391</v>
      </c>
      <c r="D36" s="283" t="s">
        <v>392</v>
      </c>
      <c r="E36" s="285" t="s">
        <v>291</v>
      </c>
      <c r="F36" s="285" t="s">
        <v>358</v>
      </c>
      <c r="G36" s="297" t="s">
        <v>389</v>
      </c>
    </row>
    <row r="37" spans="1:7" s="326" customFormat="1" ht="46.5">
      <c r="A37" s="283" t="s">
        <v>393</v>
      </c>
      <c r="B37" s="284" t="s">
        <v>394</v>
      </c>
      <c r="C37" s="284" t="s">
        <v>395</v>
      </c>
      <c r="D37" s="283" t="s">
        <v>396</v>
      </c>
      <c r="E37" s="285" t="s">
        <v>292</v>
      </c>
      <c r="F37" s="285" t="s">
        <v>308</v>
      </c>
      <c r="G37" s="297" t="s">
        <v>397</v>
      </c>
    </row>
    <row r="38" spans="1:7" s="326" customFormat="1" ht="46.5">
      <c r="A38" s="283" t="s">
        <v>393</v>
      </c>
      <c r="B38" s="284" t="s">
        <v>398</v>
      </c>
      <c r="C38" s="284" t="s">
        <v>399</v>
      </c>
      <c r="D38" s="283" t="s">
        <v>400</v>
      </c>
      <c r="E38" s="285" t="s">
        <v>292</v>
      </c>
      <c r="F38" s="285" t="s">
        <v>308</v>
      </c>
      <c r="G38" s="297" t="s">
        <v>397</v>
      </c>
    </row>
    <row r="39" spans="1:7" s="326" customFormat="1" ht="46.5">
      <c r="A39" s="283" t="s">
        <v>393</v>
      </c>
      <c r="B39" s="284" t="s">
        <v>401</v>
      </c>
      <c r="C39" s="284" t="s">
        <v>402</v>
      </c>
      <c r="D39" s="283" t="s">
        <v>403</v>
      </c>
      <c r="E39" s="285" t="s">
        <v>291</v>
      </c>
      <c r="F39" s="285" t="s">
        <v>358</v>
      </c>
      <c r="G39" s="297" t="s">
        <v>397</v>
      </c>
    </row>
    <row r="40" spans="1:7" s="326" customFormat="1" ht="46.5">
      <c r="A40" s="283" t="s">
        <v>393</v>
      </c>
      <c r="B40" s="284" t="s">
        <v>404</v>
      </c>
      <c r="C40" s="284" t="s">
        <v>405</v>
      </c>
      <c r="D40" s="283" t="s">
        <v>406</v>
      </c>
      <c r="E40" s="285" t="s">
        <v>291</v>
      </c>
      <c r="F40" s="285" t="s">
        <v>308</v>
      </c>
      <c r="G40" s="297" t="s">
        <v>397</v>
      </c>
    </row>
    <row r="41" spans="1:7" s="326" customFormat="1" ht="46.5">
      <c r="A41" s="283" t="s">
        <v>393</v>
      </c>
      <c r="B41" s="284" t="s">
        <v>407</v>
      </c>
      <c r="C41" s="284" t="s">
        <v>408</v>
      </c>
      <c r="D41" s="283" t="s">
        <v>409</v>
      </c>
      <c r="E41" s="285" t="s">
        <v>291</v>
      </c>
      <c r="F41" s="285" t="s">
        <v>308</v>
      </c>
      <c r="G41" s="297" t="s">
        <v>397</v>
      </c>
    </row>
    <row r="42" spans="1:7" s="326" customFormat="1" ht="46.5">
      <c r="A42" s="283" t="s">
        <v>410</v>
      </c>
      <c r="B42" s="284" t="s">
        <v>411</v>
      </c>
      <c r="C42" s="284" t="s">
        <v>412</v>
      </c>
      <c r="D42" s="283" t="s">
        <v>413</v>
      </c>
      <c r="E42" s="285" t="s">
        <v>291</v>
      </c>
      <c r="F42" s="285" t="s">
        <v>358</v>
      </c>
      <c r="G42" s="297" t="s">
        <v>414</v>
      </c>
    </row>
    <row r="43" spans="1:7" s="326" customFormat="1" ht="46.5">
      <c r="A43" s="283" t="s">
        <v>410</v>
      </c>
      <c r="B43" s="284" t="s">
        <v>415</v>
      </c>
      <c r="C43" s="284" t="s">
        <v>416</v>
      </c>
      <c r="D43" s="283" t="s">
        <v>368</v>
      </c>
      <c r="E43" s="285" t="s">
        <v>291</v>
      </c>
      <c r="F43" s="285" t="s">
        <v>358</v>
      </c>
      <c r="G43" s="297" t="s">
        <v>414</v>
      </c>
    </row>
    <row r="44" spans="1:7" s="326" customFormat="1" ht="46.5">
      <c r="A44" s="283" t="s">
        <v>417</v>
      </c>
      <c r="B44" s="284" t="s">
        <v>418</v>
      </c>
      <c r="C44" s="284" t="s">
        <v>419</v>
      </c>
      <c r="D44" s="283" t="s">
        <v>420</v>
      </c>
      <c r="E44" s="285" t="s">
        <v>291</v>
      </c>
      <c r="F44" s="285" t="s">
        <v>358</v>
      </c>
      <c r="G44" s="297" t="s">
        <v>421</v>
      </c>
    </row>
    <row r="45" spans="1:7" s="326" customFormat="1" ht="46.5">
      <c r="A45" s="283" t="s">
        <v>417</v>
      </c>
      <c r="B45" s="284" t="s">
        <v>422</v>
      </c>
      <c r="C45" s="284" t="s">
        <v>423</v>
      </c>
      <c r="D45" s="283" t="s">
        <v>424</v>
      </c>
      <c r="E45" s="285" t="s">
        <v>291</v>
      </c>
      <c r="F45" s="285" t="s">
        <v>358</v>
      </c>
      <c r="G45" s="297" t="s">
        <v>421</v>
      </c>
    </row>
    <row r="46" spans="1:7" s="326" customFormat="1" ht="46.5">
      <c r="A46" s="283" t="s">
        <v>417</v>
      </c>
      <c r="B46" s="284" t="s">
        <v>425</v>
      </c>
      <c r="C46" s="284" t="s">
        <v>426</v>
      </c>
      <c r="D46" s="283" t="s">
        <v>427</v>
      </c>
      <c r="E46" s="285" t="s">
        <v>291</v>
      </c>
      <c r="F46" s="285" t="s">
        <v>358</v>
      </c>
      <c r="G46" s="297" t="s">
        <v>421</v>
      </c>
    </row>
    <row r="47" spans="1:7" s="326" customFormat="1" ht="46.5">
      <c r="A47" s="283" t="s">
        <v>417</v>
      </c>
      <c r="B47" s="284" t="s">
        <v>428</v>
      </c>
      <c r="C47" s="284" t="s">
        <v>429</v>
      </c>
      <c r="D47" s="283" t="s">
        <v>430</v>
      </c>
      <c r="E47" s="285" t="s">
        <v>291</v>
      </c>
      <c r="F47" s="285" t="s">
        <v>358</v>
      </c>
      <c r="G47" s="297" t="s">
        <v>421</v>
      </c>
    </row>
    <row r="48" spans="1:7" s="326" customFormat="1" ht="62.25">
      <c r="A48" s="283" t="s">
        <v>431</v>
      </c>
      <c r="B48" s="284" t="s">
        <v>432</v>
      </c>
      <c r="C48" s="284" t="s">
        <v>433</v>
      </c>
      <c r="D48" s="283" t="s">
        <v>335</v>
      </c>
      <c r="E48" s="285" t="s">
        <v>291</v>
      </c>
      <c r="F48" s="285" t="s">
        <v>292</v>
      </c>
      <c r="G48" s="297" t="s">
        <v>434</v>
      </c>
    </row>
    <row r="49" spans="1:7" s="326" customFormat="1" ht="62.25">
      <c r="A49" s="283" t="s">
        <v>435</v>
      </c>
      <c r="B49" s="284" t="s">
        <v>436</v>
      </c>
      <c r="C49" s="284" t="s">
        <v>437</v>
      </c>
      <c r="D49" s="283" t="s">
        <v>438</v>
      </c>
      <c r="E49" s="285" t="s">
        <v>291</v>
      </c>
      <c r="F49" s="285" t="s">
        <v>292</v>
      </c>
      <c r="G49" s="297" t="s">
        <v>439</v>
      </c>
    </row>
    <row r="50" spans="1:7" s="326" customFormat="1" ht="78">
      <c r="A50" s="283" t="s">
        <v>440</v>
      </c>
      <c r="B50" s="284" t="s">
        <v>441</v>
      </c>
      <c r="C50" s="284" t="s">
        <v>442</v>
      </c>
      <c r="D50" s="283" t="s">
        <v>443</v>
      </c>
      <c r="E50" s="285" t="s">
        <v>291</v>
      </c>
      <c r="F50" s="285" t="s">
        <v>358</v>
      </c>
      <c r="G50" s="297" t="s">
        <v>444</v>
      </c>
    </row>
    <row r="51" spans="1:7" s="326" customFormat="1" ht="46.5">
      <c r="A51" s="283" t="s">
        <v>445</v>
      </c>
      <c r="B51" s="284" t="s">
        <v>441</v>
      </c>
      <c r="C51" s="284" t="s">
        <v>446</v>
      </c>
      <c r="D51" s="283" t="s">
        <v>447</v>
      </c>
      <c r="E51" s="285" t="s">
        <v>292</v>
      </c>
      <c r="F51" s="285" t="s">
        <v>308</v>
      </c>
      <c r="G51" s="297" t="s">
        <v>448</v>
      </c>
    </row>
    <row r="52" spans="1:7" s="326" customFormat="1" ht="46.5">
      <c r="A52" s="283" t="s">
        <v>449</v>
      </c>
      <c r="B52" s="284" t="s">
        <v>450</v>
      </c>
      <c r="C52" s="284" t="s">
        <v>451</v>
      </c>
      <c r="D52" s="283" t="s">
        <v>452</v>
      </c>
      <c r="E52" s="285" t="s">
        <v>292</v>
      </c>
      <c r="F52" s="285" t="s">
        <v>308</v>
      </c>
      <c r="G52" s="297" t="s">
        <v>453</v>
      </c>
    </row>
    <row r="53" spans="1:7" s="326" customFormat="1" ht="46.5">
      <c r="A53" s="283" t="s">
        <v>454</v>
      </c>
      <c r="B53" s="284" t="s">
        <v>455</v>
      </c>
      <c r="C53" s="284" t="s">
        <v>456</v>
      </c>
      <c r="D53" s="283" t="s">
        <v>457</v>
      </c>
      <c r="E53" s="285" t="s">
        <v>292</v>
      </c>
      <c r="F53" s="285" t="s">
        <v>308</v>
      </c>
      <c r="G53" s="297" t="s">
        <v>458</v>
      </c>
    </row>
    <row r="54" spans="1:7" s="326" customFormat="1" ht="46.5">
      <c r="A54" s="283" t="s">
        <v>459</v>
      </c>
      <c r="B54" s="284" t="s">
        <v>460</v>
      </c>
      <c r="C54" s="284" t="s">
        <v>461</v>
      </c>
      <c r="D54" s="283" t="s">
        <v>290</v>
      </c>
      <c r="E54" s="285" t="s">
        <v>291</v>
      </c>
      <c r="F54" s="285" t="s">
        <v>358</v>
      </c>
      <c r="G54" s="297" t="s">
        <v>462</v>
      </c>
    </row>
    <row r="56" spans="1:10" ht="18" customHeight="1">
      <c r="A56" s="375" t="s">
        <v>193</v>
      </c>
      <c r="B56" s="375"/>
      <c r="C56" s="375"/>
      <c r="D56" s="375"/>
      <c r="E56" s="375"/>
      <c r="F56" s="375"/>
      <c r="G56" s="375"/>
      <c r="H56" s="188"/>
      <c r="I56" s="188"/>
      <c r="J56" s="188"/>
    </row>
    <row r="57" spans="1:10" ht="18">
      <c r="A57" s="188"/>
      <c r="B57" s="188"/>
      <c r="C57" s="188"/>
      <c r="D57" s="188"/>
      <c r="E57" s="187"/>
      <c r="F57" s="187"/>
      <c r="G57" s="187"/>
      <c r="H57" s="187"/>
      <c r="I57" s="187"/>
      <c r="J57" s="187"/>
    </row>
    <row r="58" spans="1:10" ht="18">
      <c r="A58" s="276" t="s">
        <v>208</v>
      </c>
      <c r="B58" s="188" t="s">
        <v>118</v>
      </c>
      <c r="C58" s="375" t="s">
        <v>215</v>
      </c>
      <c r="D58" s="375"/>
      <c r="E58" s="187"/>
      <c r="F58" s="187"/>
      <c r="G58" s="187"/>
      <c r="H58" s="187"/>
      <c r="I58" s="187"/>
      <c r="J58" s="187"/>
    </row>
    <row r="59" spans="1:10" ht="18">
      <c r="A59" s="253" t="s">
        <v>113</v>
      </c>
      <c r="B59" s="253" t="s">
        <v>114</v>
      </c>
      <c r="D59" s="188"/>
      <c r="E59" s="187"/>
      <c r="F59" s="187"/>
      <c r="G59" s="187"/>
      <c r="H59" s="187"/>
      <c r="I59" s="187"/>
      <c r="J59" s="187"/>
    </row>
  </sheetData>
  <sheetProtection/>
  <mergeCells count="7">
    <mergeCell ref="A56:G56"/>
    <mergeCell ref="C58:D58"/>
    <mergeCell ref="G3:G4"/>
    <mergeCell ref="A2:G2"/>
    <mergeCell ref="A3:A4"/>
    <mergeCell ref="B3:C3"/>
    <mergeCell ref="E3:F3"/>
  </mergeCells>
  <printOptions/>
  <pageMargins left="0.5905511811023623" right="0.3937007874015748" top="0.5905511811023623" bottom="0.5905511811023623" header="0.31496062992125984" footer="0.31496062992125984"/>
  <pageSetup fitToHeight="5" fitToWidth="1" horizontalDpi="600" verticalDpi="600" orientation="landscape" paperSize="9" scale="90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G16" sqref="G16"/>
    </sheetView>
  </sheetViews>
  <sheetFormatPr defaultColWidth="9" defaultRowHeight="14.25"/>
  <cols>
    <col min="1" max="1" width="7.09765625" style="187" customWidth="1"/>
    <col min="2" max="2" width="28.8984375" style="187" customWidth="1"/>
    <col min="3" max="3" width="16.19921875" style="187" customWidth="1"/>
    <col min="4" max="4" width="16.5" style="187" customWidth="1"/>
    <col min="5" max="5" width="14.8984375" style="187" customWidth="1"/>
    <col min="6" max="6" width="16.69921875" style="187" customWidth="1"/>
    <col min="7" max="7" width="10.5" style="187" customWidth="1"/>
    <col min="8" max="8" width="16.09765625" style="187" customWidth="1"/>
    <col min="9" max="9" width="13.19921875" style="187" customWidth="1"/>
    <col min="10" max="10" width="16" style="187" customWidth="1"/>
    <col min="11" max="16384" width="9" style="187" customWidth="1"/>
  </cols>
  <sheetData>
    <row r="1" ht="18">
      <c r="J1" s="187" t="s">
        <v>95</v>
      </c>
    </row>
    <row r="2" spans="1:10" ht="84.75" customHeight="1">
      <c r="A2" s="367" t="s">
        <v>115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s="189" customFormat="1" ht="18">
      <c r="A3" s="378" t="s">
        <v>52</v>
      </c>
      <c r="B3" s="378" t="s">
        <v>19</v>
      </c>
      <c r="C3" s="378" t="s">
        <v>151</v>
      </c>
      <c r="D3" s="378"/>
      <c r="E3" s="378"/>
      <c r="F3" s="378"/>
      <c r="G3" s="378"/>
      <c r="H3" s="378"/>
      <c r="I3" s="378"/>
      <c r="J3" s="378"/>
    </row>
    <row r="4" spans="1:10" s="189" customFormat="1" ht="90">
      <c r="A4" s="378"/>
      <c r="B4" s="370"/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</row>
    <row r="5" spans="1:10" ht="18">
      <c r="A5" s="10">
        <v>1</v>
      </c>
      <c r="B5" s="322" t="s">
        <v>202</v>
      </c>
      <c r="C5" s="296"/>
      <c r="D5" s="10"/>
      <c r="E5" s="12"/>
      <c r="F5" s="12"/>
      <c r="G5" s="323">
        <v>745.897</v>
      </c>
      <c r="H5" s="324"/>
      <c r="I5" s="295">
        <v>1369.073</v>
      </c>
      <c r="J5" s="12"/>
    </row>
    <row r="6" spans="1:10" ht="36">
      <c r="A6" s="10">
        <v>2</v>
      </c>
      <c r="B6" s="294" t="s">
        <v>205</v>
      </c>
      <c r="C6" s="295">
        <v>421.36</v>
      </c>
      <c r="D6" s="251"/>
      <c r="E6" s="12"/>
      <c r="F6" s="12"/>
      <c r="G6" s="323">
        <v>160.208</v>
      </c>
      <c r="H6" s="12"/>
      <c r="I6" s="12"/>
      <c r="J6" s="12"/>
    </row>
    <row r="7" spans="1:10" ht="18">
      <c r="A7" s="10">
        <v>3</v>
      </c>
      <c r="B7" s="294" t="s">
        <v>463</v>
      </c>
      <c r="C7" s="295"/>
      <c r="D7" s="251"/>
      <c r="E7" s="12"/>
      <c r="F7" s="12"/>
      <c r="G7" s="323">
        <v>389.257</v>
      </c>
      <c r="H7" s="12"/>
      <c r="I7" s="12"/>
      <c r="J7" s="12"/>
    </row>
    <row r="8" spans="1:10" ht="18">
      <c r="A8" s="10">
        <v>4</v>
      </c>
      <c r="B8" s="294" t="s">
        <v>223</v>
      </c>
      <c r="C8" s="295"/>
      <c r="D8" s="251"/>
      <c r="E8" s="12"/>
      <c r="F8" s="12"/>
      <c r="G8" s="323"/>
      <c r="H8" s="12">
        <v>17.216</v>
      </c>
      <c r="I8" s="12"/>
      <c r="J8" s="12"/>
    </row>
    <row r="9" spans="1:10" ht="18">
      <c r="A9" s="10">
        <v>5</v>
      </c>
      <c r="B9" s="294" t="s">
        <v>464</v>
      </c>
      <c r="C9" s="295"/>
      <c r="D9" s="251"/>
      <c r="E9" s="12"/>
      <c r="F9" s="12">
        <v>5.606</v>
      </c>
      <c r="G9" s="323"/>
      <c r="H9" s="12">
        <v>50.782</v>
      </c>
      <c r="I9" s="12"/>
      <c r="J9" s="12"/>
    </row>
    <row r="10" spans="1:10" ht="18">
      <c r="A10" s="289">
        <v>6</v>
      </c>
      <c r="B10" s="296" t="s">
        <v>465</v>
      </c>
      <c r="C10" s="325"/>
      <c r="D10" s="296"/>
      <c r="E10" s="296"/>
      <c r="F10" s="251">
        <v>23.174</v>
      </c>
      <c r="G10" s="296"/>
      <c r="H10" s="251"/>
      <c r="I10" s="296"/>
      <c r="J10" s="296"/>
    </row>
    <row r="11" spans="1:10" ht="18" hidden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</row>
    <row r="12" spans="1:4" ht="18">
      <c r="A12" s="188"/>
      <c r="B12" s="188"/>
      <c r="C12" s="188"/>
      <c r="D12" s="188"/>
    </row>
    <row r="13" spans="1:10" ht="18.75" customHeight="1">
      <c r="A13" s="375" t="s">
        <v>193</v>
      </c>
      <c r="B13" s="375"/>
      <c r="C13" s="375"/>
      <c r="D13" s="375"/>
      <c r="E13" s="375"/>
      <c r="F13" s="375"/>
      <c r="G13" s="375"/>
      <c r="H13" s="375"/>
      <c r="I13" s="375"/>
      <c r="J13" s="375"/>
    </row>
    <row r="14" spans="1:4" ht="18">
      <c r="A14" s="188"/>
      <c r="B14" s="188"/>
      <c r="C14" s="188"/>
      <c r="D14" s="188"/>
    </row>
    <row r="15" spans="1:5" ht="18">
      <c r="A15" s="188"/>
      <c r="B15" s="276" t="s">
        <v>208</v>
      </c>
      <c r="C15" s="188" t="s">
        <v>118</v>
      </c>
      <c r="D15" s="375" t="s">
        <v>215</v>
      </c>
      <c r="E15" s="375"/>
    </row>
    <row r="16" spans="1:4" ht="18">
      <c r="A16" s="188"/>
      <c r="B16" s="252" t="s">
        <v>113</v>
      </c>
      <c r="C16" s="252" t="s">
        <v>114</v>
      </c>
      <c r="D16" s="188"/>
    </row>
    <row r="17" spans="1:4" ht="18">
      <c r="A17" s="188"/>
      <c r="B17" s="188"/>
      <c r="C17" s="188"/>
      <c r="D17" s="188"/>
    </row>
    <row r="18" spans="1:4" ht="18">
      <c r="A18" s="188"/>
      <c r="B18" s="188"/>
      <c r="C18" s="188"/>
      <c r="D18" s="188"/>
    </row>
    <row r="19" spans="1:4" ht="18">
      <c r="A19" s="188"/>
      <c r="B19" s="188"/>
      <c r="C19" s="188"/>
      <c r="D19" s="188"/>
    </row>
    <row r="20" spans="1:4" ht="18">
      <c r="A20" s="188"/>
      <c r="B20" s="188"/>
      <c r="C20" s="188"/>
      <c r="D20" s="188"/>
    </row>
    <row r="21" spans="1:4" ht="18">
      <c r="A21" s="188"/>
      <c r="B21" s="188"/>
      <c r="C21" s="188"/>
      <c r="D21" s="188"/>
    </row>
    <row r="22" spans="1:4" ht="18">
      <c r="A22" s="188"/>
      <c r="B22" s="188"/>
      <c r="C22" s="188"/>
      <c r="D22" s="188"/>
    </row>
  </sheetData>
  <sheetProtection/>
  <mergeCells count="7">
    <mergeCell ref="A2:J2"/>
    <mergeCell ref="A13:J13"/>
    <mergeCell ref="C3:J3"/>
    <mergeCell ref="B3:B4"/>
    <mergeCell ref="A3:A4"/>
    <mergeCell ref="D15:E15"/>
    <mergeCell ref="A11:J1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Дороги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Пятницкая И.Н.</dc:creator>
  <cp:keywords/>
  <dc:description/>
  <cp:lastModifiedBy>Пользователь</cp:lastModifiedBy>
  <cp:lastPrinted>2021-05-13T13:51:00Z</cp:lastPrinted>
  <dcterms:created xsi:type="dcterms:W3CDTF">2000-12-22T12:46:03Z</dcterms:created>
  <dcterms:modified xsi:type="dcterms:W3CDTF">2021-05-13T13:51:02Z</dcterms:modified>
  <cp:category/>
  <cp:version/>
  <cp:contentType/>
  <cp:contentStatus/>
</cp:coreProperties>
</file>